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75" windowHeight="7710" activeTab="0"/>
  </bookViews>
  <sheets>
    <sheet name="заходи програми 03.07.2013" sheetId="1" r:id="rId1"/>
    <sheet name="до п. 4.2" sheetId="2" state="hidden" r:id="rId2"/>
  </sheets>
  <definedNames>
    <definedName name="_xlnm.Print_Area" localSheetId="0">'заходи програми 03.07.2013'!$A$1:$M$46</definedName>
  </definedNames>
  <calcPr fullCalcOnLoad="1"/>
</workbook>
</file>

<file path=xl/sharedStrings.xml><?xml version="1.0" encoding="utf-8"?>
<sst xmlns="http://schemas.openxmlformats.org/spreadsheetml/2006/main" count="303" uniqueCount="134">
  <si>
    <t>Перелік заходів Програми</t>
  </si>
  <si>
    <t>Відповідальні виконавці</t>
  </si>
  <si>
    <t>-</t>
  </si>
  <si>
    <t>Термін виконання</t>
  </si>
  <si>
    <t>№з/п</t>
  </si>
  <si>
    <t xml:space="preserve">Заходи Програми розвитку велоінфраструктури </t>
  </si>
  <si>
    <t>міський бюджет</t>
  </si>
  <si>
    <t xml:space="preserve">інші </t>
  </si>
  <si>
    <t>усього</t>
  </si>
  <si>
    <t>2.2</t>
  </si>
  <si>
    <t>2.3</t>
  </si>
  <si>
    <t>2.4</t>
  </si>
  <si>
    <t>Офіційні заходи ГО «Велокривбас» на 2013 рік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</si>
  <si>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Міні-даунхіл</t>
    </r>
    <r>
      <rPr>
        <sz val="11"/>
        <color indexed="8"/>
        <rFont val="Times New Roman"/>
        <family val="1"/>
      </rPr>
      <t xml:space="preserve"> (miniDH, швидкісний спуск) 1-й етап – Район селища Чорногірка (поблизу вул. Тельмана), ГО «Велокривбас»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</si>
  <si>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 xml:space="preserve">Всеукраїнський велодень – </t>
    </r>
    <r>
      <rPr>
        <sz val="11"/>
        <color indexed="8"/>
        <rFont val="Times New Roman"/>
        <family val="1"/>
      </rPr>
      <t>Велопробіг вулицями міста, ГО «Велокривбас»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</si>
  <si>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Дитячі велозмагання на честь дня захисту дітей</t>
    </r>
    <r>
      <rPr>
        <sz val="11"/>
        <color indexed="8"/>
        <rFont val="Times New Roman"/>
        <family val="1"/>
      </rPr>
      <t xml:space="preserve"> – Парк відпочинку «Ювілейний» (біля колишнього магазину «1001 дрібниця)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</si>
  <si>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Крос-кантрі (ХС) 1й етап кубку “Велокривбасу» + 3й етап кубку України серед аматорів</t>
    </r>
    <r>
      <rPr>
        <sz val="11"/>
        <color indexed="8"/>
        <rFont val="Times New Roman"/>
        <family val="1"/>
      </rPr>
      <t xml:space="preserve"> – Район селища Бажаново (поблизу Жовтневого гранітного кар’єру)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</si>
  <si>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ХС Eliminator (нова дисципліна МТВ)</t>
    </r>
    <r>
      <rPr>
        <sz val="11"/>
        <color indexed="8"/>
        <rFont val="Times New Roman"/>
        <family val="1"/>
      </rPr>
      <t xml:space="preserve"> – Район санаторію шахти «Родина» поблизу вул. Пічугіна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</si>
  <si>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Міні-даунхіл (miniDH) (швидкісний спуск) 2й етап</t>
    </r>
    <r>
      <rPr>
        <sz val="11"/>
        <color indexed="8"/>
        <rFont val="Times New Roman"/>
        <family val="1"/>
      </rPr>
      <t xml:space="preserve"> – Район селища Чорногірка (поблизу вул. Тельмана)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</si>
  <si>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Крос-кантрійний веломарафон (ХСМ),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2-й етап кубку «Велокривбасу»</t>
    </r>
    <r>
      <rPr>
        <sz val="11"/>
        <color indexed="8"/>
        <rFont val="Times New Roman"/>
        <family val="1"/>
      </rPr>
      <t xml:space="preserve"> – Район селища Горького (заказник «Балка Східна Червона»)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</si>
  <si>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Дитячі велозмагання</t>
    </r>
    <r>
      <rPr>
        <sz val="11"/>
        <color indexed="8"/>
        <rFont val="Times New Roman"/>
        <family val="1"/>
      </rPr>
      <t xml:space="preserve">  – Парк відпочинку імені «Газети Правда»</t>
    </r>
  </si>
  <si>
    <t>Офіційні заходи ГО «Команда Адреналін» на 2013 рік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</si>
  <si>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Загальноміський велопробіг на честь Дня перемоги</t>
    </r>
    <r>
      <rPr>
        <sz val="11"/>
        <color indexed="8"/>
        <rFont val="Times New Roman"/>
        <family val="1"/>
      </rPr>
      <t>, ГО «Команда Адреналін» – рух на зустріч один одному двох вело фронтів: південного з пл. Визволення та північного  з вул. Сірко</t>
    </r>
    <r>
      <rPr>
        <sz val="11"/>
        <color indexed="8"/>
        <rFont val="Times New Roman"/>
        <family val="1"/>
      </rPr>
      <t>. Зустріч на плотині КРЕС, вітання ветеранів, покладання квітів, польова кухня, вистп творчих колективів.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</si>
  <si>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Квест Райд</t>
    </r>
    <r>
      <rPr>
        <sz val="11"/>
        <color indexed="8"/>
        <rFont val="Times New Roman"/>
        <family val="1"/>
      </rPr>
      <t xml:space="preserve"> – інтерактивна пригодницька командна гра для велосипедистів в нічний час. Аналог гри «Нічной дозор»,</t>
    </r>
    <r>
      <rPr>
        <sz val="10"/>
        <color indexed="8"/>
        <rFont val="Times New Roman"/>
        <family val="1"/>
      </rPr>
      <t xml:space="preserve"> ГО «Команда Адреналін»</t>
    </r>
  </si>
  <si>
    <t>11-12.05.2013</t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</si>
  <si>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Парад велосипедистів на День міста Кривого Рогу</t>
    </r>
    <r>
      <rPr>
        <b/>
        <sz val="11"/>
        <color indexed="8"/>
        <rFont val="Times New Roman"/>
        <family val="1"/>
      </rPr>
      <t xml:space="preserve"> – </t>
    </r>
    <r>
      <rPr>
        <sz val="11"/>
        <color indexed="8"/>
        <rFont val="Times New Roman"/>
        <family val="1"/>
      </rPr>
      <t>пробіг по пр. Карла Маркса и на стадіоні «Металург»,</t>
    </r>
    <r>
      <rPr>
        <sz val="11"/>
        <color indexed="8"/>
        <rFont val="Times New Roman"/>
        <family val="1"/>
      </rPr>
      <t xml:space="preserve"> ГО «Команда Адреналін»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</si>
  <si>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Серія бриветів «Тріада»</t>
    </r>
    <r>
      <rPr>
        <sz val="11"/>
        <color indexed="8"/>
        <rFont val="Times New Roman"/>
        <family val="1"/>
      </rPr>
      <t xml:space="preserve"> - в один день у різний час стартують вело марафони одразу на трьох дистанціях 100, 200 та 300 км. Захід присвячено до Дня фізкультури та збере учасників з інших міст.</t>
    </r>
  </si>
  <si>
    <t>07-08.09.2013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</si>
  <si>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b/>
        <u val="single"/>
        <sz val="11"/>
        <color indexed="8"/>
        <rFont val="Times New Roman"/>
        <family val="1"/>
      </rPr>
      <t>Участь велосипедистів на 3-му міському фестивалі мистецтв національно-культурних товариств «Єдина Родина – моя Україна»</t>
    </r>
    <r>
      <rPr>
        <b/>
        <sz val="11"/>
        <color indexed="8"/>
        <rFont val="Times New Roman"/>
        <family val="1"/>
      </rPr>
      <t xml:space="preserve"> -</t>
    </r>
    <r>
      <rPr>
        <b/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велопробіг по пр. Карла Маркса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</si>
  <si>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ХэллоРайд' 13</t>
    </r>
    <r>
      <rPr>
        <sz val="11"/>
        <color indexed="8"/>
        <rFont val="Times New Roman"/>
        <family val="1"/>
      </rPr>
      <t xml:space="preserve"> –костюмований велопробіг на Хеллоуін по місту. </t>
    </r>
  </si>
  <si>
    <r>
      <t>·</t>
    </r>
    <r>
      <rPr>
        <sz val="7"/>
        <color indexed="8"/>
        <rFont val="Times New Roman"/>
        <family val="1"/>
      </rPr>
      <t xml:space="preserve">      </t>
    </r>
    <r>
      <rPr>
        <b/>
        <u val="single"/>
        <sz val="11"/>
        <color indexed="8"/>
        <rFont val="Times New Roman"/>
        <family val="1"/>
      </rPr>
      <t>Велопробіг Дідів Морозів</t>
    </r>
    <r>
      <rPr>
        <sz val="11"/>
        <color indexed="8"/>
        <rFont val="Times New Roman"/>
        <family val="1"/>
      </rPr>
      <t xml:space="preserve"> – костюмований пробіг по місту дідів Морозів по районах міста </t>
    </r>
  </si>
  <si>
    <t>09.05.2013 (дата угоджується)</t>
  </si>
  <si>
    <t>20.10.2013 (дата узгоджується)</t>
  </si>
  <si>
    <t>Назва заходу</t>
  </si>
  <si>
    <t>Дата проведення</t>
  </si>
  <si>
    <t>Орієнтовна сума (призові фонди, організаційні питання), тис. грн.</t>
  </si>
  <si>
    <t>ВСЬОГО</t>
  </si>
  <si>
    <t>6,0-8,0 тис. грн.</t>
  </si>
  <si>
    <t>РАЗОМ на 2013 рік</t>
  </si>
  <si>
    <t>Заплановані заходи є щорічними, але протягом наступних років можуть доповнюватися іншими. Середня вартість проведення одного заходу становить 4,1 тис. грн. (61,5 тис. грн/15 заходів=4,1 тис. грн). З огляду на середню вартість проведення одного заходу , орієнтовна сума видатків на їх проведення становить:</t>
  </si>
  <si>
    <t xml:space="preserve"> на 2014 рік  69,7 тис. грн. (61,5 тис. грн +4,1 тис. грн* 2 додаткових заходи)</t>
  </si>
  <si>
    <t>на 2015 рік 73,8 тис. грн. (69,7 тис. грн+4,1 тис. грн. на проведення 1 заходу)</t>
  </si>
  <si>
    <t>Розрахунок до п. 2.2. Проведення щорічних спортивних та популяризаційних заходів, пов"язаних з велорухом у місті</t>
  </si>
  <si>
    <t>Джерела фінансування та орієнтовний обсяг коштів,  грн.</t>
  </si>
  <si>
    <t>1.2</t>
  </si>
  <si>
    <t>Розробка проектно-кошторисної документації для влаштування    мережі велодоріжок на території міста</t>
  </si>
  <si>
    <t>*</t>
  </si>
  <si>
    <t>2.5</t>
  </si>
  <si>
    <t>3.2</t>
  </si>
  <si>
    <t>3.4</t>
  </si>
  <si>
    <t>1.1</t>
  </si>
  <si>
    <r>
      <t xml:space="preserve">Створення робочої групи з питань розвитку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велоінфраструктури в місті</t>
    </r>
  </si>
  <si>
    <t>Управління економіки виконкому міської ради</t>
  </si>
  <si>
    <t>2.1.</t>
  </si>
  <si>
    <t>3.5</t>
  </si>
  <si>
    <t>3.6</t>
  </si>
  <si>
    <t>3.7</t>
  </si>
  <si>
    <t>4. Популяризація та рекламне забезпечення  велосипедного руху в місті</t>
  </si>
  <si>
    <t>4.1</t>
  </si>
  <si>
    <t>4.2</t>
  </si>
  <si>
    <t>4.3</t>
  </si>
  <si>
    <t>4.4</t>
  </si>
  <si>
    <t>ІІ півріччя 2013 р.</t>
  </si>
  <si>
    <t xml:space="preserve">*- обсяг коштів  для виконання робіт буде визначено після розробки проектно-кошторисної документації </t>
  </si>
  <si>
    <t>3.3</t>
  </si>
  <si>
    <t>3.1</t>
  </si>
  <si>
    <t xml:space="preserve">2. Визначення перспектив розвитку об’єктів велоінфрастуруктури міста </t>
  </si>
  <si>
    <t>Створення велошколи</t>
  </si>
  <si>
    <t>1. Формування  структури управління розвитком велоінфраструктури в місті</t>
  </si>
  <si>
    <t>2.6</t>
  </si>
  <si>
    <t>Підготовка інвестиційних проектів з розвитку велоінфраструктури міста  та представлення їх потенційним інвесторам</t>
  </si>
  <si>
    <t>в місті Кривому Розі на 2013 - 2015 роки</t>
  </si>
  <si>
    <t>2014 (прогноз)</t>
  </si>
  <si>
    <t>2015 (прогноз)</t>
  </si>
  <si>
    <t>Вересень 2013 р.</t>
  </si>
  <si>
    <t>Комунальне підприємство "Інститут розвитку міста Кривого Рогу" Криворізької міської ради, комітет з фізичної культури і спорту виконкому міської ради; громадські організації            (за згодою)</t>
  </si>
  <si>
    <t xml:space="preserve">Створення на сайті комунального підприємства "Інститут розвитку міста Кривого Рогу" Криворізької міської ради модуля "Велорайд" для забезпечення  організаційної, інформаційної та консультаційної підтримки   користувачів велосипедної інфраструктури </t>
  </si>
  <si>
    <t>Серпень-грудень  2013 р., серпень-грудень  2014 р.</t>
  </si>
  <si>
    <t>Управління освіти і науки, охорони здоров'я, культури і туризму  виконкому міської ради, виконкоми районних у місті рад</t>
  </si>
  <si>
    <t>3. Створення об’єктів велоінфраструктури</t>
  </si>
  <si>
    <t>Комунальне підприємство "Інститут розвитку міста Кривого Рогу" Криворізької міської ради</t>
  </si>
  <si>
    <t xml:space="preserve">Підготовка пропозицій щодо створення в місті велошколи (визначення місця розташування, приміщення, кадрового, матеріально-технічного забезпечення та джерел фінансування) </t>
  </si>
  <si>
    <t xml:space="preserve">Визначення потреби в місцях тимчасового зберігання велосипедів та передбачення коштів на влаштування велопарковок біля соціально важливих об'єктів міста головними розпорядниками коштів при формуванні міського та районних у місті бюджетів на 2014 - 2015 рр. </t>
  </si>
  <si>
    <t>Продовження додатка</t>
  </si>
  <si>
    <t>Проведення роз’яснювальної роботи серед суб’єктів господарювання щодо необхідності облаштування велопар- ковок на території міста</t>
  </si>
  <si>
    <t>2013 -                  2015 рр.</t>
  </si>
  <si>
    <t>Управління економіки, розвитку підприємництва, містобудування і архітектури, комітет з фізичної культури і спорту виконкому міської ради, виконкоми районних у місті рад</t>
  </si>
  <si>
    <t>Вивчення питання можливості використання земельної ділянки гранітного кар’єру в Жовтневому районі під розміщення велопарку та підготовка інвестиційного проекту</t>
  </si>
  <si>
    <t xml:space="preserve">Комунальне підприємство "Інститут розвитку міста Кривого Рогу" Криворізької міської ради, управління містобудування і архітектури, земельних ресурсів, комітет з фізичної культури і спорту виконкому міської ради; громадські організації (за згодою) </t>
  </si>
  <si>
    <t>2014 -               2015 рр.</t>
  </si>
  <si>
    <t xml:space="preserve">2014 -                       2015 рр. </t>
  </si>
  <si>
    <t>Улаштування велодоріжок, що пролягають "маршрутами  здоров’я",  у паркових зонах міста</t>
  </si>
  <si>
    <t>1 кв.                 2014 р.</t>
  </si>
  <si>
    <t>Улаштування  мережі велодоріжок на території міста</t>
  </si>
  <si>
    <t>2014 -              2015 рр.</t>
  </si>
  <si>
    <t>Управління освіти і науки, комітет з фізичної культури і спорту виконкому міської ради,  комунальне підприємство "Інститут розвитку міста Кривого Рогу" Криворізької міської ради;  громадські організації (за згодою)</t>
  </si>
  <si>
    <t xml:space="preserve">Висвітлення у засобах масової інформації заходів про стан розвитку велоінфраструктури та велоруху в місті </t>
  </si>
  <si>
    <t>2013 -                      2015 рр.</t>
  </si>
  <si>
    <t>2013 -                2015 рр.</t>
  </si>
  <si>
    <t xml:space="preserve">2013 -                  2015 рр. </t>
  </si>
  <si>
    <t>2013 -                    2015 рр.</t>
  </si>
  <si>
    <t>Проведення щорічних спортивних  та популяризаційних заходів, пов’язаних з велорухом у місті</t>
  </si>
  <si>
    <t>Розробка та видання карт міста з нане- сеними велодоріжками, велопарков- ками, "маршрутами  здоров’я" та  іншими спортивними об’єктами міста; іншої друкованої продукції</t>
  </si>
  <si>
    <t>Комунальне підприємство "Інститут розвитку міста Кривого Рогу" Криворізької міської ради; громадські організації (за згодою)</t>
  </si>
  <si>
    <t xml:space="preserve">Співробітництво з міжнародними та вітчизняними організаціями, що працюють у сфері розвитку міської велоінфраструктури   </t>
  </si>
  <si>
    <t>Разом за 2013 - 2015 рр.</t>
  </si>
  <si>
    <t>Усього за програмою:</t>
  </si>
  <si>
    <t xml:space="preserve">4 кв.               2013 р. </t>
  </si>
  <si>
    <t>3 кв.              2013 р.</t>
  </si>
  <si>
    <t>4 кв.                 2013 р.</t>
  </si>
  <si>
    <t>Управління благоустрою та житлової політики, комітет з фізичної культури і спорту виконкому міської ради, виконкоми районних у місті рад, комунальне підприємство "Інститут розвитку міста Кривого Рогу" Криворізької міської ради; громадські організації, відділ Державної  автоінспекції Криворізького міського управління Головного управління Міністерства внутрішніх справ України в Дніпропетровській області (за згодою)</t>
  </si>
  <si>
    <t>Управління освіти і науки, комітет з фізичної культури і спорту виконкому міської ради,  комунальне підприємство "Інститут розвитку міста Кривого Рогу" Криворізької міської ради; громадські організації (за згодою)</t>
  </si>
  <si>
    <t xml:space="preserve">Управління благоустрою та житлової політики,  містобудування і архітектури, комітет з фізичної культури і спорту виконкому міської ради, комунальне підприємство "Інститут розвитку міста Кривого Рогу" Криворізької міської ради; громадські організації (за згодою) </t>
  </si>
  <si>
    <t xml:space="preserve">Управління благоустрою та житлової політики,  містобудування і архітектури,  комітет з фізичної культури і спорту виконкому міської ради, комунальне підприємство "Інститут розвитку міста Кривого Рогу" Криворізької міської ради; громадські організації (за згодою) </t>
  </si>
  <si>
    <t>Управління благоустрою та житлової політики, комітет з фізичної культури і спорту виконкому міської ради,  виконкоми районних у місті рад, комунальне підприємство "Інститут розвитку міста Кривого Рогу" Криворізької міської ради</t>
  </si>
  <si>
    <t>Управління благоустрою та житлової політики,  містобудування і архітектури, комітет з фізичної культури і спорту виконкому міської ради, комунальне підприємство "Інститут розвитку міста Кривого Рогу" Криворізької міської ради; громадські організації, відділ Державної  автоінспекції Криворізького міського управління Головного управління Міністерства внутрішніх справ України в Дніпропетровській області (за згодою)</t>
  </si>
  <si>
    <t>Управління благоустрою та житлової політики, містобудування і архітектури,   земельних ресурсів,  капітального будівництва, комітет з фізичної культури і спорту виконкому міської ради, виконкоми районних у місті рад, комунальне підприємство "Інститут розвитку міста Кривого Рогу" Криворізької міської ради; відділ Державної  автоінспекції Криворізького міського управління Головного управління Міністерства внутрішніх справ України в Дніпропетровській області (за згодою)</t>
  </si>
  <si>
    <r>
      <t>Відділ преси та інформації апарату міської ради і виконкому,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комунальні підприємства "Інститут розвитку міста Кривого Рогу" Криворізької міської ради, телерадіокомпанія "Рудана";  громадські організації (за згодою)</t>
    </r>
  </si>
  <si>
    <t>Комітет з фізичної культури і спорту, управління охорони здоров’я,  культури і туризму виконкому міської ради, комунальне підприємство "Інститут розвитку міста Кривого Рогу" Криворізької міської ради; громадські організації, відділ Державної  автоінспекції Криворізького міського управління Головного управління Міністерства внутрішніх справ України в Дніпропетровській області (за згодою)</t>
  </si>
  <si>
    <t>3</t>
  </si>
  <si>
    <t>2</t>
  </si>
  <si>
    <t>4</t>
  </si>
  <si>
    <t>До                           01 січня 2015 р.</t>
  </si>
  <si>
    <t xml:space="preserve">Облаштування прилеглої території соціально важливих об’єктів міста велопарковками  </t>
  </si>
  <si>
    <r>
      <rPr>
        <sz val="12"/>
        <rFont val="Times New Roman"/>
        <family val="1"/>
      </rPr>
      <t>Управління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освіти і науки, охорони здоров’я, культури і туризму виконкому міської ради, виконкоми районних у місті рад</t>
    </r>
  </si>
  <si>
    <t xml:space="preserve">інші (прогноз) </t>
  </si>
  <si>
    <t>затвер-джено в міському бюджеті</t>
  </si>
  <si>
    <t xml:space="preserve">Додаток  </t>
  </si>
  <si>
    <t>Розробка проектно-кошторисної документації для об'єкта "Будівництво велосипедних доріжок у районному парку ім. 50-річчя Радянської України, м.Кривий Ріг"</t>
  </si>
  <si>
    <t>Розробка проектно-кошторисної документації для об'єкта "Будівництво велосипедних доріжок у парку культури і відпочинку ім. Газети "Правда" м.Кривий Ріг"</t>
  </si>
  <si>
    <t>Визначення переліку місць і вулиць, де можливе облаштування велосипедних доріжок та велосипедних смуг, з урахуванням інтенсивності автомобільного руху, пропускної можливості автошляхів і місць підвищеної небезпеки</t>
  </si>
  <si>
    <t xml:space="preserve">                                                                                                                   С.Маляренко</t>
  </si>
  <si>
    <t>Секретар міської ради                                                                   С.Маляренко</t>
  </si>
  <si>
    <t>до рішення міської ради                        25.09.2013 №2206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</si>
</sst>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9"/>
      <name val="Calibri"/>
      <family val="2"/>
    </font>
    <font>
      <b/>
      <i/>
      <sz val="16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left" vertical="center" wrapText="1" indent="3"/>
    </xf>
    <xf numFmtId="0" fontId="18" fillId="0" borderId="10" xfId="0" applyFont="1" applyBorder="1" applyAlignment="1">
      <alignment horizontal="left" vertical="center" wrapText="1" indent="3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top" wrapText="1"/>
    </xf>
    <xf numFmtId="173" fontId="24" fillId="0" borderId="10" xfId="0" applyNumberFormat="1" applyFont="1" applyBorder="1" applyAlignment="1">
      <alignment horizontal="center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0" fontId="35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30" fillId="0" borderId="0" xfId="0" applyNumberFormat="1" applyFont="1" applyBorder="1" applyAlignment="1">
      <alignment horizontal="right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6" fillId="33" borderId="13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 wrapText="1"/>
    </xf>
    <xf numFmtId="49" fontId="32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tabSelected="1" zoomScale="89" zoomScaleNormal="89" zoomScaleSheetLayoutView="85" zoomScalePageLayoutView="0" workbookViewId="0" topLeftCell="A1">
      <selection activeCell="D14" sqref="D14"/>
    </sheetView>
  </sheetViews>
  <sheetFormatPr defaultColWidth="9.140625" defaultRowHeight="15"/>
  <cols>
    <col min="1" max="1" width="7.28125" style="0" customWidth="1"/>
    <col min="2" max="2" width="35.8515625" style="0" customWidth="1"/>
    <col min="3" max="3" width="12.8515625" style="0" customWidth="1"/>
    <col min="4" max="4" width="39.421875" style="0" customWidth="1"/>
    <col min="5" max="5" width="13.8515625" style="38" customWidth="1"/>
    <col min="6" max="6" width="13.28125" style="38" customWidth="1"/>
    <col min="7" max="7" width="12.00390625" style="38" customWidth="1"/>
    <col min="8" max="9" width="15.140625" style="38" customWidth="1"/>
    <col min="10" max="10" width="14.421875" style="0" customWidth="1"/>
    <col min="11" max="11" width="14.57421875" style="0" customWidth="1"/>
    <col min="12" max="12" width="14.421875" style="0" customWidth="1"/>
    <col min="13" max="13" width="11.28125" style="0" customWidth="1"/>
  </cols>
  <sheetData>
    <row r="1" spans="10:13" ht="17.25" customHeight="1">
      <c r="J1" s="48"/>
      <c r="K1" s="55" t="s">
        <v>127</v>
      </c>
      <c r="L1" s="56"/>
      <c r="M1" s="56"/>
    </row>
    <row r="2" spans="9:13" ht="41.25" customHeight="1">
      <c r="I2" s="42"/>
      <c r="J2" s="35"/>
      <c r="K2" s="55" t="s">
        <v>133</v>
      </c>
      <c r="L2" s="57"/>
      <c r="M2" s="57"/>
    </row>
    <row r="3" spans="1:13" ht="17.25" customHeight="1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0.25" customHeight="1">
      <c r="A4" s="67" t="s">
        <v>71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ht="17.25" customHeight="1"/>
    <row r="6" spans="1:13" ht="25.5" customHeight="1">
      <c r="A6" s="62" t="s">
        <v>4</v>
      </c>
      <c r="B6" s="62" t="s">
        <v>0</v>
      </c>
      <c r="C6" s="62" t="s">
        <v>3</v>
      </c>
      <c r="D6" s="62" t="s">
        <v>1</v>
      </c>
      <c r="E6" s="62" t="s">
        <v>43</v>
      </c>
      <c r="F6" s="62"/>
      <c r="G6" s="62"/>
      <c r="H6" s="62"/>
      <c r="I6" s="62"/>
      <c r="J6" s="62"/>
      <c r="K6" s="62"/>
      <c r="L6" s="62"/>
      <c r="M6" s="62"/>
    </row>
    <row r="7" spans="1:13" ht="21" customHeight="1">
      <c r="A7" s="62"/>
      <c r="B7" s="62"/>
      <c r="C7" s="62"/>
      <c r="D7" s="62"/>
      <c r="E7" s="68">
        <v>2013</v>
      </c>
      <c r="F7" s="68"/>
      <c r="G7" s="68"/>
      <c r="H7" s="68" t="s">
        <v>72</v>
      </c>
      <c r="I7" s="68"/>
      <c r="J7" s="68"/>
      <c r="K7" s="68" t="s">
        <v>73</v>
      </c>
      <c r="L7" s="68"/>
      <c r="M7" s="68"/>
    </row>
    <row r="8" spans="1:13" ht="63" customHeight="1">
      <c r="A8" s="62"/>
      <c r="B8" s="62"/>
      <c r="C8" s="62"/>
      <c r="D8" s="62"/>
      <c r="E8" s="33" t="s">
        <v>8</v>
      </c>
      <c r="F8" s="33" t="s">
        <v>126</v>
      </c>
      <c r="G8" s="33" t="s">
        <v>125</v>
      </c>
      <c r="H8" s="33" t="s">
        <v>8</v>
      </c>
      <c r="I8" s="33" t="s">
        <v>6</v>
      </c>
      <c r="J8" s="2" t="s">
        <v>7</v>
      </c>
      <c r="K8" s="2" t="s">
        <v>8</v>
      </c>
      <c r="L8" s="2" t="s">
        <v>6</v>
      </c>
      <c r="M8" s="2" t="s">
        <v>7</v>
      </c>
    </row>
    <row r="9" spans="1:13" ht="15.75">
      <c r="A9" s="2">
        <v>1</v>
      </c>
      <c r="B9" s="2">
        <v>2</v>
      </c>
      <c r="C9" s="2">
        <v>3</v>
      </c>
      <c r="D9" s="2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24.75" customHeight="1">
      <c r="A10" s="62" t="s">
        <v>68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53.25" customHeight="1">
      <c r="A11" s="3" t="s">
        <v>50</v>
      </c>
      <c r="B11" s="4" t="s">
        <v>51</v>
      </c>
      <c r="C11" s="5" t="s">
        <v>74</v>
      </c>
      <c r="D11" s="5" t="s">
        <v>52</v>
      </c>
      <c r="E11" s="7" t="s">
        <v>2</v>
      </c>
      <c r="F11" s="7" t="s">
        <v>2</v>
      </c>
      <c r="G11" s="7" t="s">
        <v>2</v>
      </c>
      <c r="H11" s="7" t="s">
        <v>2</v>
      </c>
      <c r="I11" s="7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ht="147.75" customHeight="1">
      <c r="A12" s="3" t="s">
        <v>44</v>
      </c>
      <c r="B12" s="26" t="s">
        <v>76</v>
      </c>
      <c r="C12" s="5" t="s">
        <v>109</v>
      </c>
      <c r="D12" s="5" t="s">
        <v>75</v>
      </c>
      <c r="E12" s="27" t="s">
        <v>2</v>
      </c>
      <c r="F12" s="27" t="s">
        <v>2</v>
      </c>
      <c r="G12" s="7" t="s">
        <v>2</v>
      </c>
      <c r="H12" s="7" t="s">
        <v>2</v>
      </c>
      <c r="I12" s="7" t="s">
        <v>2</v>
      </c>
      <c r="J12" s="1" t="s">
        <v>2</v>
      </c>
      <c r="K12" s="1" t="s">
        <v>2</v>
      </c>
      <c r="L12" s="1" t="s">
        <v>2</v>
      </c>
      <c r="M12" s="1" t="s">
        <v>2</v>
      </c>
    </row>
    <row r="13" spans="1:13" s="24" customFormat="1" ht="26.25" customHeight="1">
      <c r="A13" s="62" t="s">
        <v>66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s="24" customFormat="1" ht="231" customHeight="1">
      <c r="A14" s="5" t="s">
        <v>53</v>
      </c>
      <c r="B14" s="29" t="s">
        <v>130</v>
      </c>
      <c r="C14" s="5" t="s">
        <v>74</v>
      </c>
      <c r="D14" s="10" t="s">
        <v>110</v>
      </c>
      <c r="E14" s="39" t="s">
        <v>2</v>
      </c>
      <c r="F14" s="39" t="s">
        <v>2</v>
      </c>
      <c r="G14" s="39" t="s">
        <v>2</v>
      </c>
      <c r="H14" s="39" t="s">
        <v>2</v>
      </c>
      <c r="I14" s="39" t="s">
        <v>2</v>
      </c>
      <c r="J14" s="19" t="s">
        <v>2</v>
      </c>
      <c r="K14" s="19" t="s">
        <v>2</v>
      </c>
      <c r="L14" s="19" t="s">
        <v>2</v>
      </c>
      <c r="M14" s="19" t="s">
        <v>2</v>
      </c>
    </row>
    <row r="15" spans="1:13" s="24" customFormat="1" ht="159.75" customHeight="1">
      <c r="A15" s="3" t="s">
        <v>9</v>
      </c>
      <c r="B15" s="34" t="s">
        <v>82</v>
      </c>
      <c r="C15" s="5" t="s">
        <v>77</v>
      </c>
      <c r="D15" s="5" t="s">
        <v>78</v>
      </c>
      <c r="E15" s="39" t="s">
        <v>2</v>
      </c>
      <c r="F15" s="39" t="s">
        <v>2</v>
      </c>
      <c r="G15" s="39" t="s">
        <v>2</v>
      </c>
      <c r="H15" s="39" t="s">
        <v>2</v>
      </c>
      <c r="I15" s="39" t="s">
        <v>2</v>
      </c>
      <c r="J15" s="19" t="s">
        <v>2</v>
      </c>
      <c r="K15" s="19" t="s">
        <v>2</v>
      </c>
      <c r="L15" s="19" t="s">
        <v>2</v>
      </c>
      <c r="M15" s="19" t="s">
        <v>2</v>
      </c>
    </row>
    <row r="16" spans="1:13" s="24" customFormat="1" ht="18" customHeight="1">
      <c r="A16" s="74" t="s">
        <v>120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s="24" customFormat="1" ht="15.75" customHeight="1">
      <c r="A17" s="58" t="s">
        <v>83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s="24" customFormat="1" ht="20.25" customHeight="1">
      <c r="A18" s="2">
        <v>1</v>
      </c>
      <c r="B18" s="2">
        <v>2</v>
      </c>
      <c r="C18" s="2">
        <v>3</v>
      </c>
      <c r="D18" s="2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2">
        <v>10</v>
      </c>
      <c r="K18" s="2">
        <v>11</v>
      </c>
      <c r="L18" s="2">
        <v>12</v>
      </c>
      <c r="M18" s="2">
        <v>13</v>
      </c>
    </row>
    <row r="19" spans="1:13" s="24" customFormat="1" ht="117.75" customHeight="1">
      <c r="A19" s="3" t="s">
        <v>10</v>
      </c>
      <c r="B19" s="34" t="s">
        <v>81</v>
      </c>
      <c r="C19" s="5" t="s">
        <v>108</v>
      </c>
      <c r="D19" s="5" t="s">
        <v>111</v>
      </c>
      <c r="E19" s="7" t="s">
        <v>2</v>
      </c>
      <c r="F19" s="7" t="s">
        <v>2</v>
      </c>
      <c r="G19" s="7" t="s">
        <v>2</v>
      </c>
      <c r="H19" s="7" t="s">
        <v>2</v>
      </c>
      <c r="I19" s="7" t="s">
        <v>2</v>
      </c>
      <c r="J19" s="1" t="s">
        <v>2</v>
      </c>
      <c r="K19" s="1" t="s">
        <v>2</v>
      </c>
      <c r="L19" s="1" t="s">
        <v>2</v>
      </c>
      <c r="M19" s="1" t="s">
        <v>2</v>
      </c>
    </row>
    <row r="20" spans="1:13" ht="100.5" customHeight="1">
      <c r="A20" s="3" t="s">
        <v>11</v>
      </c>
      <c r="B20" s="4" t="s">
        <v>84</v>
      </c>
      <c r="C20" s="5" t="s">
        <v>85</v>
      </c>
      <c r="D20" s="10" t="s">
        <v>86</v>
      </c>
      <c r="E20" s="7" t="s">
        <v>2</v>
      </c>
      <c r="F20" s="7" t="s">
        <v>2</v>
      </c>
      <c r="G20" s="7" t="s">
        <v>2</v>
      </c>
      <c r="H20" s="7" t="s">
        <v>2</v>
      </c>
      <c r="I20" s="7" t="s">
        <v>2</v>
      </c>
      <c r="J20" s="1" t="s">
        <v>2</v>
      </c>
      <c r="K20" s="1" t="s">
        <v>2</v>
      </c>
      <c r="L20" s="1" t="s">
        <v>2</v>
      </c>
      <c r="M20" s="1" t="s">
        <v>2</v>
      </c>
    </row>
    <row r="21" spans="1:13" ht="134.25" customHeight="1">
      <c r="A21" s="3" t="s">
        <v>47</v>
      </c>
      <c r="B21" s="4" t="s">
        <v>87</v>
      </c>
      <c r="C21" s="5" t="s">
        <v>107</v>
      </c>
      <c r="D21" s="5" t="s">
        <v>88</v>
      </c>
      <c r="E21" s="7" t="s">
        <v>2</v>
      </c>
      <c r="F21" s="7" t="s">
        <v>2</v>
      </c>
      <c r="G21" s="7" t="s">
        <v>2</v>
      </c>
      <c r="H21" s="7" t="s">
        <v>2</v>
      </c>
      <c r="I21" s="7" t="s">
        <v>2</v>
      </c>
      <c r="J21" s="1" t="s">
        <v>2</v>
      </c>
      <c r="K21" s="1" t="s">
        <v>2</v>
      </c>
      <c r="L21" s="1" t="s">
        <v>2</v>
      </c>
      <c r="M21" s="1" t="s">
        <v>2</v>
      </c>
    </row>
    <row r="22" spans="1:13" ht="90" customHeight="1">
      <c r="A22" s="3" t="s">
        <v>69</v>
      </c>
      <c r="B22" s="4" t="s">
        <v>70</v>
      </c>
      <c r="C22" s="5" t="s">
        <v>89</v>
      </c>
      <c r="D22" s="5" t="s">
        <v>80</v>
      </c>
      <c r="E22" s="7" t="s">
        <v>2</v>
      </c>
      <c r="F22" s="7" t="s">
        <v>2</v>
      </c>
      <c r="G22" s="7" t="s">
        <v>2</v>
      </c>
      <c r="H22" s="7" t="s">
        <v>2</v>
      </c>
      <c r="I22" s="7" t="s">
        <v>2</v>
      </c>
      <c r="J22" s="1" t="s">
        <v>2</v>
      </c>
      <c r="K22" s="1" t="s">
        <v>2</v>
      </c>
      <c r="L22" s="1" t="s">
        <v>2</v>
      </c>
      <c r="M22" s="1" t="s">
        <v>2</v>
      </c>
    </row>
    <row r="23" spans="1:13" s="6" customFormat="1" ht="22.5" customHeight="1">
      <c r="A23" s="62" t="s">
        <v>79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84.75" customHeight="1">
      <c r="A24" s="3" t="s">
        <v>65</v>
      </c>
      <c r="B24" s="4" t="s">
        <v>123</v>
      </c>
      <c r="C24" s="5" t="s">
        <v>90</v>
      </c>
      <c r="D24" s="5" t="s">
        <v>124</v>
      </c>
      <c r="E24" s="40" t="s">
        <v>2</v>
      </c>
      <c r="F24" s="40" t="s">
        <v>2</v>
      </c>
      <c r="G24" s="40" t="s">
        <v>2</v>
      </c>
      <c r="H24" s="40" t="s">
        <v>2</v>
      </c>
      <c r="I24" s="40" t="s">
        <v>2</v>
      </c>
      <c r="J24" s="13" t="s">
        <v>2</v>
      </c>
      <c r="K24" s="13" t="s">
        <v>2</v>
      </c>
      <c r="L24" s="13" t="s">
        <v>2</v>
      </c>
      <c r="M24" s="13" t="s">
        <v>2</v>
      </c>
    </row>
    <row r="25" spans="1:13" ht="126.75" customHeight="1">
      <c r="A25" s="3" t="s">
        <v>48</v>
      </c>
      <c r="B25" s="26" t="s">
        <v>129</v>
      </c>
      <c r="C25" s="45" t="s">
        <v>62</v>
      </c>
      <c r="D25" s="45" t="s">
        <v>112</v>
      </c>
      <c r="E25" s="46">
        <f>F25</f>
        <v>85000</v>
      </c>
      <c r="F25" s="46">
        <v>85000</v>
      </c>
      <c r="G25" s="7" t="s">
        <v>2</v>
      </c>
      <c r="H25" s="7" t="s">
        <v>2</v>
      </c>
      <c r="I25" s="7" t="s">
        <v>2</v>
      </c>
      <c r="J25" s="25" t="s">
        <v>2</v>
      </c>
      <c r="K25" s="1" t="s">
        <v>2</v>
      </c>
      <c r="L25" s="1" t="s">
        <v>2</v>
      </c>
      <c r="M25" s="1" t="s">
        <v>2</v>
      </c>
    </row>
    <row r="26" spans="1:13" ht="135.75" customHeight="1">
      <c r="A26" s="3" t="s">
        <v>64</v>
      </c>
      <c r="B26" s="26" t="s">
        <v>128</v>
      </c>
      <c r="C26" s="45" t="s">
        <v>62</v>
      </c>
      <c r="D26" s="45" t="s">
        <v>113</v>
      </c>
      <c r="E26" s="47">
        <f>F26</f>
        <v>98000</v>
      </c>
      <c r="F26" s="47">
        <v>98000</v>
      </c>
      <c r="G26" s="7" t="s">
        <v>2</v>
      </c>
      <c r="H26" s="7" t="s">
        <v>2</v>
      </c>
      <c r="I26" s="7" t="s">
        <v>2</v>
      </c>
      <c r="J26" s="1" t="s">
        <v>2</v>
      </c>
      <c r="K26" s="1" t="s">
        <v>2</v>
      </c>
      <c r="L26" s="1" t="s">
        <v>2</v>
      </c>
      <c r="M26" s="13" t="s">
        <v>2</v>
      </c>
    </row>
    <row r="27" spans="1:13" ht="19.5" customHeight="1">
      <c r="A27" s="74" t="s">
        <v>119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s="15" customFormat="1" ht="21.75" customHeight="1">
      <c r="A28" s="58" t="s">
        <v>83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21.75" customHeight="1">
      <c r="A29" s="2">
        <v>1</v>
      </c>
      <c r="B29" s="2">
        <v>2</v>
      </c>
      <c r="C29" s="2">
        <v>3</v>
      </c>
      <c r="D29" s="2">
        <v>4</v>
      </c>
      <c r="E29" s="33">
        <v>5</v>
      </c>
      <c r="F29" s="33">
        <v>6</v>
      </c>
      <c r="G29" s="33">
        <v>7</v>
      </c>
      <c r="H29" s="33">
        <v>8</v>
      </c>
      <c r="I29" s="33">
        <v>9</v>
      </c>
      <c r="J29" s="2">
        <v>10</v>
      </c>
      <c r="K29" s="2">
        <v>11</v>
      </c>
      <c r="L29" s="2">
        <v>12</v>
      </c>
      <c r="M29" s="2">
        <v>13</v>
      </c>
    </row>
    <row r="30" spans="1:13" ht="114" customHeight="1">
      <c r="A30" s="3" t="s">
        <v>49</v>
      </c>
      <c r="B30" s="4" t="s">
        <v>91</v>
      </c>
      <c r="C30" s="5" t="s">
        <v>89</v>
      </c>
      <c r="D30" s="5" t="s">
        <v>114</v>
      </c>
      <c r="E30" s="41" t="s">
        <v>2</v>
      </c>
      <c r="F30" s="41" t="s">
        <v>2</v>
      </c>
      <c r="G30" s="41" t="s">
        <v>2</v>
      </c>
      <c r="H30" s="49" t="s">
        <v>46</v>
      </c>
      <c r="I30" s="49" t="s">
        <v>46</v>
      </c>
      <c r="J30" s="50" t="s">
        <v>46</v>
      </c>
      <c r="K30" s="50" t="s">
        <v>46</v>
      </c>
      <c r="L30" s="50" t="s">
        <v>46</v>
      </c>
      <c r="M30" s="50" t="s">
        <v>46</v>
      </c>
    </row>
    <row r="31" spans="1:13" ht="196.5" customHeight="1">
      <c r="A31" s="3" t="s">
        <v>54</v>
      </c>
      <c r="B31" s="26" t="s">
        <v>45</v>
      </c>
      <c r="C31" s="5" t="s">
        <v>92</v>
      </c>
      <c r="D31" s="5" t="s">
        <v>115</v>
      </c>
      <c r="E31" s="27" t="s">
        <v>2</v>
      </c>
      <c r="F31" s="27" t="s">
        <v>2</v>
      </c>
      <c r="G31" s="41" t="s">
        <v>2</v>
      </c>
      <c r="H31" s="27">
        <v>112127.96</v>
      </c>
      <c r="I31" s="27">
        <v>112127.96</v>
      </c>
      <c r="J31" s="12" t="s">
        <v>2</v>
      </c>
      <c r="K31" s="12" t="s">
        <v>2</v>
      </c>
      <c r="L31" s="12" t="s">
        <v>2</v>
      </c>
      <c r="M31" s="12" t="s">
        <v>2</v>
      </c>
    </row>
    <row r="32" spans="1:13" s="11" customFormat="1" ht="234.75" customHeight="1">
      <c r="A32" s="3" t="s">
        <v>55</v>
      </c>
      <c r="B32" s="9" t="s">
        <v>93</v>
      </c>
      <c r="C32" s="10" t="s">
        <v>94</v>
      </c>
      <c r="D32" s="10" t="s">
        <v>116</v>
      </c>
      <c r="E32" s="27" t="s">
        <v>2</v>
      </c>
      <c r="F32" s="27" t="s">
        <v>2</v>
      </c>
      <c r="G32" s="27" t="s">
        <v>2</v>
      </c>
      <c r="H32" s="31" t="s">
        <v>46</v>
      </c>
      <c r="I32" s="31" t="s">
        <v>46</v>
      </c>
      <c r="J32" s="31" t="s">
        <v>46</v>
      </c>
      <c r="K32" s="31" t="s">
        <v>46</v>
      </c>
      <c r="L32" s="31" t="s">
        <v>46</v>
      </c>
      <c r="M32" s="31" t="s">
        <v>46</v>
      </c>
    </row>
    <row r="33" spans="1:13" s="11" customFormat="1" ht="110.25" customHeight="1">
      <c r="A33" s="3" t="s">
        <v>56</v>
      </c>
      <c r="B33" s="36" t="s">
        <v>67</v>
      </c>
      <c r="C33" s="37" t="s">
        <v>122</v>
      </c>
      <c r="D33" s="37" t="s">
        <v>95</v>
      </c>
      <c r="E33" s="27" t="s">
        <v>2</v>
      </c>
      <c r="F33" s="27" t="s">
        <v>2</v>
      </c>
      <c r="G33" s="27" t="s">
        <v>2</v>
      </c>
      <c r="H33" s="27" t="s">
        <v>2</v>
      </c>
      <c r="I33" s="27" t="s">
        <v>2</v>
      </c>
      <c r="J33" s="27" t="s">
        <v>2</v>
      </c>
      <c r="K33" s="27" t="s">
        <v>2</v>
      </c>
      <c r="L33" s="27" t="s">
        <v>2</v>
      </c>
      <c r="M33" s="27" t="s">
        <v>2</v>
      </c>
    </row>
    <row r="34" spans="1:13" ht="28.5" customHeight="1">
      <c r="A34" s="63" t="s">
        <v>57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18.5" customHeight="1">
      <c r="A35" s="8" t="s">
        <v>58</v>
      </c>
      <c r="B35" s="9" t="s">
        <v>96</v>
      </c>
      <c r="C35" s="10" t="s">
        <v>97</v>
      </c>
      <c r="D35" s="10" t="s">
        <v>117</v>
      </c>
      <c r="E35" s="7" t="s">
        <v>2</v>
      </c>
      <c r="F35" s="7" t="s">
        <v>2</v>
      </c>
      <c r="G35" s="40" t="s">
        <v>2</v>
      </c>
      <c r="H35" s="7" t="s">
        <v>2</v>
      </c>
      <c r="I35" s="40" t="s">
        <v>2</v>
      </c>
      <c r="J35" s="1" t="s">
        <v>2</v>
      </c>
      <c r="K35" s="13" t="s">
        <v>2</v>
      </c>
      <c r="L35" s="7" t="s">
        <v>2</v>
      </c>
      <c r="M35" s="13" t="s">
        <v>2</v>
      </c>
    </row>
    <row r="36" spans="1:13" ht="20.25" customHeight="1">
      <c r="A36" s="73" t="s">
        <v>121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1" customHeight="1">
      <c r="A37" s="58" t="s">
        <v>83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24.75" customHeight="1">
      <c r="A38" s="2">
        <v>1</v>
      </c>
      <c r="B38" s="2">
        <v>2</v>
      </c>
      <c r="C38" s="2">
        <v>3</v>
      </c>
      <c r="D38" s="2">
        <v>4</v>
      </c>
      <c r="E38" s="33">
        <v>5</v>
      </c>
      <c r="F38" s="33">
        <v>6</v>
      </c>
      <c r="G38" s="33">
        <v>7</v>
      </c>
      <c r="H38" s="33">
        <v>8</v>
      </c>
      <c r="I38" s="33">
        <v>9</v>
      </c>
      <c r="J38" s="2">
        <v>10</v>
      </c>
      <c r="K38" s="2">
        <v>11</v>
      </c>
      <c r="L38" s="2">
        <v>12</v>
      </c>
      <c r="M38" s="2">
        <v>13</v>
      </c>
    </row>
    <row r="39" spans="1:13" ht="196.5" customHeight="1">
      <c r="A39" s="8" t="s">
        <v>59</v>
      </c>
      <c r="B39" s="4" t="s">
        <v>101</v>
      </c>
      <c r="C39" s="10" t="s">
        <v>98</v>
      </c>
      <c r="D39" s="10" t="s">
        <v>118</v>
      </c>
      <c r="E39" s="27">
        <v>61500</v>
      </c>
      <c r="F39" s="27" t="s">
        <v>2</v>
      </c>
      <c r="G39" s="27">
        <v>61500</v>
      </c>
      <c r="H39" s="27">
        <v>69700</v>
      </c>
      <c r="I39" s="27" t="s">
        <v>2</v>
      </c>
      <c r="J39" s="28">
        <v>69700</v>
      </c>
      <c r="K39" s="28">
        <v>73800</v>
      </c>
      <c r="L39" s="28" t="s">
        <v>2</v>
      </c>
      <c r="M39" s="28">
        <v>73800</v>
      </c>
    </row>
    <row r="40" spans="1:13" ht="101.25" customHeight="1">
      <c r="A40" s="8" t="s">
        <v>60</v>
      </c>
      <c r="B40" s="26" t="s">
        <v>102</v>
      </c>
      <c r="C40" s="10" t="s">
        <v>99</v>
      </c>
      <c r="D40" s="5" t="s">
        <v>103</v>
      </c>
      <c r="E40" s="27" t="s">
        <v>2</v>
      </c>
      <c r="F40" s="27" t="s">
        <v>2</v>
      </c>
      <c r="G40" s="27" t="s">
        <v>2</v>
      </c>
      <c r="H40" s="27">
        <v>50000</v>
      </c>
      <c r="I40" s="27" t="s">
        <v>2</v>
      </c>
      <c r="J40" s="28">
        <v>50000</v>
      </c>
      <c r="K40" s="28">
        <v>50000</v>
      </c>
      <c r="L40" s="28" t="s">
        <v>2</v>
      </c>
      <c r="M40" s="28">
        <v>50000</v>
      </c>
    </row>
    <row r="41" spans="1:13" ht="69.75" customHeight="1">
      <c r="A41" s="8" t="s">
        <v>61</v>
      </c>
      <c r="B41" s="4" t="s">
        <v>104</v>
      </c>
      <c r="C41" s="10" t="s">
        <v>100</v>
      </c>
      <c r="D41" s="5" t="s">
        <v>103</v>
      </c>
      <c r="E41" s="7" t="s">
        <v>2</v>
      </c>
      <c r="F41" s="7" t="s">
        <v>2</v>
      </c>
      <c r="G41" s="7" t="s">
        <v>2</v>
      </c>
      <c r="H41" s="7" t="s">
        <v>2</v>
      </c>
      <c r="I41" s="7" t="s">
        <v>2</v>
      </c>
      <c r="J41" s="1" t="s">
        <v>2</v>
      </c>
      <c r="K41" s="1" t="s">
        <v>2</v>
      </c>
      <c r="L41" s="1" t="s">
        <v>2</v>
      </c>
      <c r="M41" s="1" t="s">
        <v>2</v>
      </c>
    </row>
    <row r="42" spans="1:13" s="14" customFormat="1" ht="33" customHeight="1">
      <c r="A42" s="59" t="s">
        <v>106</v>
      </c>
      <c r="B42" s="60"/>
      <c r="C42" s="60"/>
      <c r="D42" s="61"/>
      <c r="E42" s="30">
        <f aca="true" t="shared" si="0" ref="E42:M42">SUM(E11:E12,E14:E15,E19:E22,E24:E26,E30:E32,E33,E35,E39:E41)</f>
        <v>244500</v>
      </c>
      <c r="F42" s="30">
        <f t="shared" si="0"/>
        <v>183000</v>
      </c>
      <c r="G42" s="30">
        <f t="shared" si="0"/>
        <v>61500</v>
      </c>
      <c r="H42" s="30">
        <f>SUM(H11:H12,H14:H15,H19:H22,H24:H26,H30:H32,H33,H35,H39:H41)</f>
        <v>231827.96000000002</v>
      </c>
      <c r="I42" s="30">
        <f t="shared" si="0"/>
        <v>112127.96</v>
      </c>
      <c r="J42" s="30">
        <f t="shared" si="0"/>
        <v>119700</v>
      </c>
      <c r="K42" s="30">
        <f t="shared" si="0"/>
        <v>123800</v>
      </c>
      <c r="L42" s="30">
        <f t="shared" si="0"/>
        <v>0</v>
      </c>
      <c r="M42" s="30">
        <f t="shared" si="0"/>
        <v>123800</v>
      </c>
    </row>
    <row r="43" spans="1:13" s="14" customFormat="1" ht="24.75" customHeight="1">
      <c r="A43" s="59" t="s">
        <v>105</v>
      </c>
      <c r="B43" s="60"/>
      <c r="C43" s="60"/>
      <c r="D43" s="61"/>
      <c r="E43" s="64">
        <f>E42+H42+K42</f>
        <v>600127.96</v>
      </c>
      <c r="F43" s="65"/>
      <c r="G43" s="65"/>
      <c r="H43" s="65"/>
      <c r="I43" s="65"/>
      <c r="J43" s="65"/>
      <c r="K43" s="65"/>
      <c r="L43" s="65"/>
      <c r="M43" s="66"/>
    </row>
    <row r="44" spans="1:13" s="14" customFormat="1" ht="24.75" customHeight="1">
      <c r="A44" s="69" t="s">
        <v>63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1"/>
    </row>
    <row r="45" spans="1:13" s="14" customFormat="1" ht="194.25" customHeight="1">
      <c r="A45" s="51"/>
      <c r="B45" s="72" t="s">
        <v>132</v>
      </c>
      <c r="C45" s="72"/>
      <c r="D45" s="72"/>
      <c r="E45" s="72"/>
      <c r="F45" s="72"/>
      <c r="G45" s="72"/>
      <c r="H45" s="52"/>
      <c r="I45" s="52"/>
      <c r="J45" s="52"/>
      <c r="K45" s="52"/>
      <c r="L45" s="52"/>
      <c r="M45" s="52"/>
    </row>
    <row r="46" spans="1:13" ht="15.75" customHeight="1" hidden="1">
      <c r="A46" s="53"/>
      <c r="B46" s="54" t="s">
        <v>131</v>
      </c>
      <c r="C46" s="54"/>
      <c r="D46" s="54"/>
      <c r="E46" s="54"/>
      <c r="F46" s="54"/>
      <c r="G46" s="54"/>
      <c r="H46" s="54"/>
      <c r="I46" s="53"/>
      <c r="J46" s="53"/>
      <c r="K46" s="53"/>
      <c r="L46" s="53"/>
      <c r="M46" s="53"/>
    </row>
    <row r="47" spans="2:8" ht="15" customHeight="1">
      <c r="B47" s="54"/>
      <c r="C47" s="54"/>
      <c r="D47" s="54"/>
      <c r="E47" s="54"/>
      <c r="F47" s="54"/>
      <c r="G47" s="54"/>
      <c r="H47" s="54"/>
    </row>
    <row r="48" spans="2:8" ht="15" customHeight="1">
      <c r="B48" s="54"/>
      <c r="C48" s="54"/>
      <c r="D48" s="54"/>
      <c r="E48" s="54"/>
      <c r="F48" s="54"/>
      <c r="G48" s="54"/>
      <c r="H48" s="54"/>
    </row>
    <row r="49" spans="2:11" ht="15" customHeight="1">
      <c r="B49" s="54"/>
      <c r="C49" s="54"/>
      <c r="D49" s="54"/>
      <c r="E49" s="54"/>
      <c r="F49" s="54"/>
      <c r="G49" s="54"/>
      <c r="H49" s="54"/>
      <c r="K49" s="32"/>
    </row>
    <row r="50" spans="2:8" ht="15" customHeight="1">
      <c r="B50" s="54"/>
      <c r="C50" s="54"/>
      <c r="D50" s="54"/>
      <c r="E50" s="54"/>
      <c r="F50" s="54"/>
      <c r="G50" s="54"/>
      <c r="H50" s="54"/>
    </row>
    <row r="51" spans="7:8" ht="15">
      <c r="G51" s="43"/>
      <c r="H51" s="43"/>
    </row>
    <row r="56" ht="15">
      <c r="G56" s="44"/>
    </row>
  </sheetData>
  <sheetProtection/>
  <mergeCells count="27">
    <mergeCell ref="A44:M44"/>
    <mergeCell ref="B45:G45"/>
    <mergeCell ref="A13:M13"/>
    <mergeCell ref="A36:M36"/>
    <mergeCell ref="A27:M27"/>
    <mergeCell ref="A16:M16"/>
    <mergeCell ref="A28:M28"/>
    <mergeCell ref="A37:M37"/>
    <mergeCell ref="A3:M3"/>
    <mergeCell ref="A4:M4"/>
    <mergeCell ref="E7:G7"/>
    <mergeCell ref="H7:J7"/>
    <mergeCell ref="B6:B8"/>
    <mergeCell ref="C6:C8"/>
    <mergeCell ref="D6:D8"/>
    <mergeCell ref="K7:M7"/>
    <mergeCell ref="A10:M10"/>
    <mergeCell ref="K1:M1"/>
    <mergeCell ref="K2:M2"/>
    <mergeCell ref="A17:M17"/>
    <mergeCell ref="A43:D43"/>
    <mergeCell ref="A6:A8"/>
    <mergeCell ref="E6:M6"/>
    <mergeCell ref="A42:D42"/>
    <mergeCell ref="A34:M34"/>
    <mergeCell ref="A23:M23"/>
    <mergeCell ref="E43:M43"/>
  </mergeCells>
  <printOptions horizontalCentered="1"/>
  <pageMargins left="0.11811023622047245" right="0.11811023622047245" top="0.35433070866141736" bottom="0.1968503937007874" header="0.11811023622047245" footer="0.11811023622047245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6">
      <selection activeCell="A16" sqref="A1:IV16384"/>
    </sheetView>
  </sheetViews>
  <sheetFormatPr defaultColWidth="9.140625" defaultRowHeight="15"/>
  <cols>
    <col min="1" max="1" width="64.8515625" style="0" customWidth="1"/>
    <col min="2" max="2" width="17.421875" style="0" customWidth="1"/>
    <col min="3" max="3" width="21.421875" style="0" customWidth="1"/>
  </cols>
  <sheetData>
    <row r="1" spans="1:3" ht="41.25" customHeight="1">
      <c r="A1" s="77" t="s">
        <v>42</v>
      </c>
      <c r="B1" s="77"/>
      <c r="C1" s="77"/>
    </row>
    <row r="2" spans="1:3" ht="60" customHeight="1">
      <c r="A2" s="18" t="s">
        <v>33</v>
      </c>
      <c r="B2" s="19" t="s">
        <v>34</v>
      </c>
      <c r="C2" s="19" t="s">
        <v>35</v>
      </c>
    </row>
    <row r="3" spans="1:3" ht="18.75">
      <c r="A3" s="76" t="s">
        <v>12</v>
      </c>
      <c r="B3" s="76"/>
      <c r="C3" s="76"/>
    </row>
    <row r="4" spans="1:3" ht="38.25" customHeight="1">
      <c r="A4" s="16" t="s">
        <v>13</v>
      </c>
      <c r="B4" s="21">
        <v>41385</v>
      </c>
      <c r="C4" s="20">
        <v>0</v>
      </c>
    </row>
    <row r="5" spans="1:3" ht="33.75" customHeight="1">
      <c r="A5" s="16" t="s">
        <v>14</v>
      </c>
      <c r="B5" s="21">
        <v>41412</v>
      </c>
      <c r="C5" s="20">
        <v>4</v>
      </c>
    </row>
    <row r="6" spans="1:3" ht="37.5" customHeight="1">
      <c r="A6" s="16" t="s">
        <v>15</v>
      </c>
      <c r="B6" s="21">
        <v>41427</v>
      </c>
      <c r="C6" s="20" t="s">
        <v>37</v>
      </c>
    </row>
    <row r="7" spans="1:3" ht="45" customHeight="1">
      <c r="A7" s="16" t="s">
        <v>16</v>
      </c>
      <c r="B7" s="21">
        <v>41433</v>
      </c>
      <c r="C7" s="20" t="s">
        <v>37</v>
      </c>
    </row>
    <row r="8" spans="1:3" ht="33" customHeight="1">
      <c r="A8" s="16" t="s">
        <v>17</v>
      </c>
      <c r="B8" s="21">
        <v>41496</v>
      </c>
      <c r="C8" s="20" t="s">
        <v>37</v>
      </c>
    </row>
    <row r="9" spans="1:3" ht="34.5" customHeight="1">
      <c r="A9" s="16" t="s">
        <v>18</v>
      </c>
      <c r="B9" s="21">
        <v>41532</v>
      </c>
      <c r="C9" s="20" t="s">
        <v>37</v>
      </c>
    </row>
    <row r="10" spans="1:3" ht="43.5" customHeight="1">
      <c r="A10" s="16" t="s">
        <v>19</v>
      </c>
      <c r="B10" s="21">
        <v>41538</v>
      </c>
      <c r="C10" s="20" t="s">
        <v>37</v>
      </c>
    </row>
    <row r="11" spans="1:3" ht="25.5" customHeight="1">
      <c r="A11" s="16" t="s">
        <v>20</v>
      </c>
      <c r="B11" s="21">
        <v>41545</v>
      </c>
      <c r="C11" s="20" t="s">
        <v>37</v>
      </c>
    </row>
    <row r="12" spans="1:3" ht="25.5" customHeight="1">
      <c r="A12" s="78" t="s">
        <v>36</v>
      </c>
      <c r="B12" s="79"/>
      <c r="C12" s="23">
        <v>46</v>
      </c>
    </row>
    <row r="13" spans="1:3" ht="20.25" customHeight="1">
      <c r="A13" s="76" t="s">
        <v>21</v>
      </c>
      <c r="B13" s="76"/>
      <c r="C13" s="76"/>
    </row>
    <row r="14" spans="1:3" ht="77.25" customHeight="1">
      <c r="A14" s="16" t="s">
        <v>22</v>
      </c>
      <c r="B14" s="21" t="s">
        <v>31</v>
      </c>
      <c r="C14" s="20">
        <v>4</v>
      </c>
    </row>
    <row r="15" spans="1:3" ht="47.25" customHeight="1">
      <c r="A15" s="16" t="s">
        <v>23</v>
      </c>
      <c r="B15" s="21" t="s">
        <v>24</v>
      </c>
      <c r="C15" s="20">
        <v>1</v>
      </c>
    </row>
    <row r="16" spans="1:3" ht="45">
      <c r="A16" s="16" t="s">
        <v>25</v>
      </c>
      <c r="B16" s="21">
        <v>41419</v>
      </c>
      <c r="C16" s="20">
        <v>1</v>
      </c>
    </row>
    <row r="17" spans="1:3" ht="57" customHeight="1">
      <c r="A17" s="16" t="s">
        <v>26</v>
      </c>
      <c r="B17" s="21" t="s">
        <v>27</v>
      </c>
      <c r="C17" s="20">
        <v>6</v>
      </c>
    </row>
    <row r="18" spans="1:3" ht="48.75" customHeight="1">
      <c r="A18" s="17" t="s">
        <v>28</v>
      </c>
      <c r="B18" s="22" t="s">
        <v>32</v>
      </c>
      <c r="C18" s="20">
        <v>0.5</v>
      </c>
    </row>
    <row r="19" spans="1:3" ht="24.75" customHeight="1">
      <c r="A19" s="16" t="s">
        <v>29</v>
      </c>
      <c r="B19" s="22">
        <v>41573</v>
      </c>
      <c r="C19" s="20">
        <v>1.5</v>
      </c>
    </row>
    <row r="20" spans="1:3" ht="30.75" customHeight="1">
      <c r="A20" s="16" t="s">
        <v>30</v>
      </c>
      <c r="B20" s="22">
        <v>41636</v>
      </c>
      <c r="C20" s="20">
        <v>1.5</v>
      </c>
    </row>
    <row r="21" spans="1:3" ht="15">
      <c r="A21" s="78" t="s">
        <v>36</v>
      </c>
      <c r="B21" s="79"/>
      <c r="C21" s="23">
        <f>SUM(C14:C20)</f>
        <v>15.5</v>
      </c>
    </row>
    <row r="22" spans="1:3" ht="15">
      <c r="A22" s="78" t="s">
        <v>38</v>
      </c>
      <c r="B22" s="79"/>
      <c r="C22" s="23">
        <f>C21+C12</f>
        <v>61.5</v>
      </c>
    </row>
    <row r="24" spans="1:3" ht="49.5" customHeight="1">
      <c r="A24" s="57" t="s">
        <v>39</v>
      </c>
      <c r="B24" s="57"/>
      <c r="C24" s="57"/>
    </row>
    <row r="25" ht="15">
      <c r="A25" t="s">
        <v>40</v>
      </c>
    </row>
    <row r="26" ht="18.75" customHeight="1">
      <c r="A26" t="s">
        <v>41</v>
      </c>
    </row>
  </sheetData>
  <sheetProtection/>
  <mergeCells count="7">
    <mergeCell ref="A24:C24"/>
    <mergeCell ref="A13:C13"/>
    <mergeCell ref="A3:C3"/>
    <mergeCell ref="A1:C1"/>
    <mergeCell ref="A21:B21"/>
    <mergeCell ref="A12:B12"/>
    <mergeCell ref="A22:B22"/>
  </mergeCells>
  <printOptions/>
  <pageMargins left="0.5118110236220472" right="0.5118110236220472" top="0.5511811023622047" bottom="0.5511811023622047" header="0.11811023622047245" footer="0.11811023622047245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2013-09-11T14:07:42Z</cp:lastPrinted>
  <dcterms:created xsi:type="dcterms:W3CDTF">2006-09-16T00:00:00Z</dcterms:created>
  <dcterms:modified xsi:type="dcterms:W3CDTF">2013-10-01T09:24:04Z</dcterms:modified>
  <cp:category/>
  <cp:version/>
  <cp:contentType/>
  <cp:contentStatus/>
</cp:coreProperties>
</file>