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Лист1!$A$1:$K$116</definedName>
  </definedNames>
  <calcPr calcId="145621"/>
</workbook>
</file>

<file path=xl/calcChain.xml><?xml version="1.0" encoding="utf-8"?>
<calcChain xmlns="http://schemas.openxmlformats.org/spreadsheetml/2006/main">
  <c r="J52" i="1" l="1"/>
  <c r="I52" i="1"/>
  <c r="H52" i="1"/>
  <c r="J27" i="1"/>
  <c r="I27" i="1"/>
  <c r="H27" i="1"/>
  <c r="G107" i="1" l="1"/>
  <c r="G92" i="1"/>
  <c r="G52" i="1"/>
  <c r="G48" i="1"/>
  <c r="I9" i="1" l="1"/>
  <c r="J9" i="1"/>
  <c r="G84" i="1"/>
  <c r="H9" i="1"/>
  <c r="G12" i="1"/>
  <c r="G27" i="1"/>
  <c r="G44" i="1"/>
  <c r="G20" i="1"/>
  <c r="G103" i="1"/>
  <c r="G88" i="1"/>
  <c r="G71" i="1"/>
  <c r="G67" i="1"/>
  <c r="G63" i="1"/>
  <c r="G31" i="1"/>
  <c r="G9" i="1" l="1"/>
</calcChain>
</file>

<file path=xl/sharedStrings.xml><?xml version="1.0" encoding="utf-8"?>
<sst xmlns="http://schemas.openxmlformats.org/spreadsheetml/2006/main" count="346" uniqueCount="83">
  <si>
    <t>Назва напряму діяльності (пріоритетні завдання)</t>
  </si>
  <si>
    <t>Відповідальні за виконання</t>
  </si>
  <si>
    <t>Очікувані результати виконання заходів</t>
  </si>
  <si>
    <t>Усього</t>
  </si>
  <si>
    <t>УСЬОГО</t>
  </si>
  <si>
    <t>Державний бюджет</t>
  </si>
  <si>
    <t>Покращення якості та доступності надання медичної допомоги населенню</t>
  </si>
  <si>
    <t>Обласний бюджет</t>
  </si>
  <si>
    <t>Інші джерела фінансування</t>
  </si>
  <si>
    <t>Забезпечення надання сучасної, якісної медичної допомоги населенню.</t>
  </si>
  <si>
    <t>_</t>
  </si>
  <si>
    <t>Підвищення соціального рівня сімей</t>
  </si>
  <si>
    <t xml:space="preserve"> Виконавчі комітети районних у місті  рад </t>
  </si>
  <si>
    <t xml:space="preserve">Зміст заходів Програми </t>
  </si>
  <si>
    <t>Джерела фінансуван-ня</t>
  </si>
  <si>
    <t>У межах коштів, передбачених у  обласному бюджеті</t>
  </si>
  <si>
    <t>За рахунок   інших джерел фінансування, не заборонених  чинним законодавством</t>
  </si>
  <si>
    <t xml:space="preserve">ПЕРЕЛІК 
завдань і заходів Програми </t>
  </si>
  <si>
    <t>У межах коштів, передбачених в  обласному бюджеті</t>
  </si>
  <si>
    <t>3.2. Забезпечення лікувальним харчуванням  хворих на фенілкетонурію</t>
  </si>
  <si>
    <t>Зниження смертності онкохворих, хворих із захворюваннями крові, кровотворної та лімфатичної  тканин, рідкісними (орфанними) захворюваннями, з патологією нирок та іншими невиліковними хворобами</t>
  </si>
  <si>
    <t>Покращення забезпечення мешканців міста лікувальними засобами та виробами медичного призначення</t>
  </si>
  <si>
    <t>2.5. Надання фінансової підтримки закладам охорони здоров'я</t>
  </si>
  <si>
    <t>Управління охорони здоров’я виконкому Криворізької міської ради, заклади охорони здоров'я</t>
  </si>
  <si>
    <t>-</t>
  </si>
  <si>
    <t>Районні в місті бюджети</t>
  </si>
  <si>
    <t>У межах коштів, передбачених у районних у місті бюджетах</t>
  </si>
  <si>
    <t>4.3.  Здійснення обліку та аналізу захворюваності, профілактична та санітарно-просвітницька робота серед населення</t>
  </si>
  <si>
    <t>Управління охорони здоров'я виконкому Криворізької міської ради, заклади охорони здоров'я</t>
  </si>
  <si>
    <t>‒</t>
  </si>
  <si>
    <t>У межах коштів, отриманих як спонсорська допомога</t>
  </si>
  <si>
    <t>Медичні огляди громадян під час призову на військову службу</t>
  </si>
  <si>
    <t>Забезпечення проведення медичних оглядів громадян під час призову на військову службу</t>
  </si>
  <si>
    <t>2017–2024</t>
  </si>
  <si>
    <t>Згідно із Законом України «Про Державний бюджет України» на відповідний рік</t>
  </si>
  <si>
    <t>Орієнтовні обсяги фінансування за роками виконання,      тис. грн</t>
  </si>
  <si>
    <t>Строки вико-нання, роки</t>
  </si>
  <si>
    <t>№ п/п</t>
  </si>
  <si>
    <t>Удосконалення первинної медико - санітарної допомоги на засадах сімейної медицини</t>
  </si>
  <si>
    <t>1.1. Подальший розвиток мережі структурних підрозділів центрів первинної медико-санітарної допомоги населенню - амбулаторій загальної практики-сімейної медицини</t>
  </si>
  <si>
    <t>Управління охорони здоров’я виконкому Криворізької міської ради, Комунальні некомерційні підприємства «Центр первинної медико-санітарної допомоги» №№1,2,3,4,5, 6,7 Криворізької міської ради; благодійні організації, інститути громадянського суспільства, фізичні особи (за згодою)</t>
  </si>
  <si>
    <r>
      <t xml:space="preserve">1.4. Надання фінансової підтримки  Комунальним  некомерційним підприємствам </t>
    </r>
    <r>
      <rPr>
        <sz val="14"/>
        <rFont val="Calibri"/>
        <family val="2"/>
        <charset val="204"/>
      </rPr>
      <t>«</t>
    </r>
    <r>
      <rPr>
        <sz val="14"/>
        <rFont val="Times New Roman"/>
        <family val="1"/>
        <charset val="204"/>
      </rPr>
      <t>Центр первинної медико-санітарної допомоги» №№1,2,3,4,5,6,7 Криворізької міської ради на інші заходи</t>
    </r>
  </si>
  <si>
    <t>Управління охорони здоров’я виконкому Криворізької міської ради, Комунальні некомерційні підприємства «Центр первинної медико-санітарної допомоги» №№1,2,3,4,5, 6,7 Криворізької міської ради</t>
  </si>
  <si>
    <r>
      <rPr>
        <i/>
        <sz val="19"/>
        <rFont val="Times New Roman"/>
        <family val="1"/>
        <charset val="204"/>
      </rPr>
      <t xml:space="preserve">Продовження додатка 3 
</t>
    </r>
    <r>
      <rPr>
        <sz val="19"/>
        <rFont val="Times New Roman"/>
        <family val="1"/>
        <charset val="204"/>
      </rPr>
      <t xml:space="preserve">
</t>
    </r>
  </si>
  <si>
    <t>2.3. Реалізація проєктів-переможців конкурсу проєктів місцевого розвитку «Громадський бюджет»</t>
  </si>
  <si>
    <t>Управління охорони здоров’я виконкому Криворізької місь-кої ради, заклади охорони здоров'я; благодійні організації, інститути громадянського суспільства, фізичні особи (за згодою)</t>
  </si>
  <si>
    <t>2.4. Надання субвенції з міського обласному бюджету на забезпечення роботи лікувально-профілактичних закладів міста, що надають медичну допомогу населенню</t>
  </si>
  <si>
    <t>2.6.  Проведення видатків за рахунок субвенції з обласного бюджету на пільгове медичне обслуговування осіб, які постраждали внаслідок чорнобильської катастрофи</t>
  </si>
  <si>
    <t>За рахунок інших джерел фінансування, не заборонених чинним законодавством</t>
  </si>
  <si>
    <t>Підвищення якості надання медичної  та соціальної допомоги населенню</t>
  </si>
  <si>
    <t>4.2.  Надання батькам дітей, хворих на злоякісні новоутворення, фіксованої матеріальної допомоги в розмірі 2000 грн щомісячно на 1 дитину</t>
  </si>
  <si>
    <r>
      <rPr>
        <i/>
        <sz val="19"/>
        <rFont val="Times New Roman"/>
        <family val="1"/>
        <charset val="204"/>
      </rPr>
      <t xml:space="preserve">Продовження додатка 3
</t>
    </r>
    <r>
      <rPr>
        <sz val="19"/>
        <rFont val="Times New Roman"/>
        <family val="1"/>
        <charset val="204"/>
      </rPr>
      <t xml:space="preserve">
</t>
    </r>
  </si>
  <si>
    <t>5.1 Проведення туберкуліно-діагностики дитячому  населенню міста, імунопрофілактики серед дорослих та дітей за епідемічними показаннями, забезпечення соціальної підтримки пацієнтів, хворих на туберкульоз</t>
  </si>
  <si>
    <t>2020–2024</t>
  </si>
  <si>
    <t>Захист населення від інфекційних захворюваннь</t>
  </si>
  <si>
    <t>Покращення поліативної допомоги населенню</t>
  </si>
  <si>
    <r>
      <t xml:space="preserve">Управління охорони здоров’я виконкому Криворізької міської ради, Комунальні некомерційні підприємства </t>
    </r>
    <r>
      <rPr>
        <sz val="14"/>
        <rFont val="Calibri"/>
        <family val="2"/>
        <charset val="204"/>
      </rPr>
      <t>«</t>
    </r>
    <r>
      <rPr>
        <sz val="14"/>
        <rFont val="Times New Roman"/>
        <family val="1"/>
        <charset val="204"/>
      </rPr>
      <t>Центр первинної медико-санітарної допомоги</t>
    </r>
    <r>
      <rPr>
        <sz val="14"/>
        <rFont val="Calibri"/>
        <family val="2"/>
        <charset val="204"/>
      </rPr>
      <t>»</t>
    </r>
    <r>
      <rPr>
        <sz val="14"/>
        <rFont val="Times New Roman"/>
        <family val="1"/>
        <charset val="204"/>
      </rPr>
      <t xml:space="preserve"> №№1,2,3,4,5, 6,7 Криворізької міської ради</t>
    </r>
  </si>
  <si>
    <r>
      <t>2017</t>
    </r>
    <r>
      <rPr>
        <sz val="14"/>
        <rFont val="Arial Cyr"/>
        <charset val="204"/>
      </rPr>
      <t>–</t>
    </r>
    <r>
      <rPr>
        <sz val="14"/>
        <rFont val="Times New Roman"/>
        <family val="1"/>
        <charset val="204"/>
      </rPr>
      <t>2024</t>
    </r>
  </si>
  <si>
    <t>Бюджет Криворізької міської тери-торіальної громади</t>
  </si>
  <si>
    <t xml:space="preserve">1.2. Проведення видатків за рахунок субвенції з обласного бюджету бюджетам міст, райо-нів та об'єднаних територіаль-них громад на виконання доручень виборців депутатами обласної ради </t>
  </si>
  <si>
    <t>1.3. Реалізація проєктів-пере-можців конкурсу проєктів місцевого розвитку «Громад-ський бюджет»</t>
  </si>
  <si>
    <t>Удосконалення організації спеціалізованої та стаціонарної медичної допомоги</t>
  </si>
  <si>
    <r>
      <t>2019</t>
    </r>
    <r>
      <rPr>
        <sz val="14"/>
        <rFont val="Arial Cyr"/>
        <charset val="204"/>
      </rPr>
      <t>–</t>
    </r>
    <r>
      <rPr>
        <sz val="14"/>
        <rFont val="Times New Roman"/>
        <family val="1"/>
        <charset val="204"/>
      </rPr>
      <t>2024</t>
    </r>
  </si>
  <si>
    <t>У межах коштів, передбачених у обласному бюджеті</t>
  </si>
  <si>
    <r>
      <t xml:space="preserve">Управління охорони здоров’я виконкому Криворізької міської ради, Комунальні некомерційні підприємства </t>
    </r>
    <r>
      <rPr>
        <sz val="14"/>
        <rFont val="Calibri"/>
        <family val="2"/>
        <charset val="204"/>
      </rPr>
      <t>«</t>
    </r>
    <r>
      <rPr>
        <sz val="14"/>
        <rFont val="Times New Roman"/>
        <family val="1"/>
        <charset val="204"/>
      </rPr>
      <t>Центр первинної медико-санітарної допомоги</t>
    </r>
    <r>
      <rPr>
        <sz val="14"/>
        <rFont val="Calibri"/>
        <family val="2"/>
        <charset val="204"/>
      </rPr>
      <t>»</t>
    </r>
    <r>
      <rPr>
        <sz val="14"/>
        <rFont val="Times New Roman"/>
        <family val="1"/>
        <charset val="204"/>
      </rPr>
      <t xml:space="preserve"> №№1,2,3,4,5, 6,7 Криворізької міської ради та заклади охорони здоров'я</t>
    </r>
  </si>
  <si>
    <t>Бюджет Криворізької міської тери-торіальної громади (у то-му числі резер-вний фонд)</t>
  </si>
  <si>
    <t>Протидія поши-ренню  соціально - небезпечних хвороб (ВІЛ інфекції/ СНІДу, туберкульозу та ін.)</t>
  </si>
  <si>
    <r>
      <t xml:space="preserve">Збереження та подальший розвиток мережі аптек Комунального підприємства </t>
    </r>
    <r>
      <rPr>
        <sz val="14"/>
        <rFont val="Calibri"/>
        <family val="2"/>
        <charset val="204"/>
      </rPr>
      <t>«</t>
    </r>
    <r>
      <rPr>
        <sz val="14"/>
        <rFont val="Times New Roman"/>
        <family val="1"/>
        <charset val="204"/>
      </rPr>
      <t>Фармація</t>
    </r>
    <r>
      <rPr>
        <sz val="14"/>
        <rFont val="Calibri"/>
        <family val="2"/>
        <charset val="204"/>
      </rPr>
      <t>»</t>
    </r>
    <r>
      <rPr>
        <sz val="14"/>
        <rFont val="Times New Roman"/>
        <family val="1"/>
        <charset val="204"/>
      </rPr>
      <t xml:space="preserve"> Криворізької міської ради, забезпечення доступності лікарських засобів для всіх верств населення відповідно до чинного законодавства</t>
    </r>
  </si>
  <si>
    <t>2.1. Покращення матеріально - технічної бази підрозділів лікувально - профілактичних закладів спеціалізованої та стаціонарної медичної допомоги й забезпечення ефективного використання обладнання</t>
  </si>
  <si>
    <t>Управління охорони здоров’я, капітального будівництва виконкому Криворізької міської ради, заклади охорони здоров'я</t>
  </si>
  <si>
    <t xml:space="preserve">2.2. Проведення видатків за рахунок субвенції з обласного бюджету бюджетам міст, райо-нів та об'єднаних територіаль-них громад на виконання доручень виборців депутатами обласної ради </t>
  </si>
  <si>
    <t>3.1.Забезпечення дитячим харчуванням дітей з малозабезпечених сімей та дітей, народжених від ВІЛ-інфікованих матерів</t>
  </si>
  <si>
    <t>5.2.  Запобігання занесенню та поширенню на території м. Кри-вого Рогу гострої респіраторної хвороби, спричиненої коронавірусом COVID-19</t>
  </si>
  <si>
    <r>
      <t xml:space="preserve">Управління охорони здоров’я виконкому Криворізької міської ради, Комунальне некомерційне підприємство </t>
    </r>
    <r>
      <rPr>
        <sz val="14"/>
        <rFont val="Calibri"/>
        <family val="2"/>
        <charset val="204"/>
      </rPr>
      <t>«</t>
    </r>
    <r>
      <rPr>
        <sz val="14"/>
        <rFont val="Times New Roman"/>
        <family val="1"/>
        <charset val="204"/>
      </rPr>
      <t>Криворізька інфекційна лікарня №1</t>
    </r>
    <r>
      <rPr>
        <sz val="14"/>
        <rFont val="Calibri"/>
        <family val="2"/>
        <charset val="204"/>
      </rPr>
      <t>»</t>
    </r>
    <r>
      <rPr>
        <sz val="14"/>
        <rFont val="Times New Roman"/>
        <family val="1"/>
        <charset val="204"/>
      </rPr>
      <t xml:space="preserve"> Криворізької міської ради</t>
    </r>
  </si>
  <si>
    <t>Управління охорони здоров’я виконкому Криворізької міської ради, Комунальне підприємство «Фармація» Криворізької міської ради, заклади охорони здоров'я</t>
  </si>
  <si>
    <t>Забезпечення роботи постійно діючих позаштатних військово-лікарських комісій районних територіальних центрів комплектування та соціальної підтримки</t>
  </si>
  <si>
    <t>Забезпечення умов безпечного материн-ства, здорового дитинства та збере-ження репродуктив-ного здоров"я населення</t>
  </si>
  <si>
    <t>5.3. Відкриття рахунку в установах банку для надходження коштів спонсорської допомоги на виконання цільових централізо-ваних заходів з метою запобіган-ня поширенню в м. Кривому Розі коронавірусу COVID-19</t>
  </si>
  <si>
    <t>Керуюча справами виконкому                                                             Тетяна Мала</t>
  </si>
  <si>
    <t>4.1. Забезпечення безкоштовними лікарськими засобами та  витратними матеріалами  хворих, у тому числі тих, які отримують системний гемодіаліз та перитоніальний діаліз</t>
  </si>
  <si>
    <t xml:space="preserve">                                                       до рішення міської ради</t>
  </si>
  <si>
    <r>
      <t xml:space="preserve">                                       </t>
    </r>
    <r>
      <rPr>
        <i/>
        <sz val="19"/>
        <rFont val="Times New Roman"/>
        <family val="1"/>
        <charset val="204"/>
      </rPr>
      <t xml:space="preserve">Додаток 3                                                                                
</t>
    </r>
    <r>
      <rPr>
        <sz val="19"/>
        <rFont val="Times New Roman"/>
        <family val="1"/>
        <charset val="204"/>
      </rPr>
      <t xml:space="preserve">
</t>
    </r>
  </si>
  <si>
    <t>24.11.2021 №911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</si>
</sst>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b/>
      <sz val="22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Arial Cyr"/>
      <charset val="204"/>
    </font>
    <font>
      <b/>
      <sz val="12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24"/>
      <name val="Times New Roman"/>
      <family val="1"/>
      <charset val="204"/>
    </font>
    <font>
      <sz val="19"/>
      <name val="Times New Roman"/>
      <family val="1"/>
      <charset val="204"/>
    </font>
    <font>
      <i/>
      <sz val="19"/>
      <name val="Times New Roman"/>
      <family val="1"/>
      <charset val="204"/>
    </font>
    <font>
      <sz val="19"/>
      <color theme="1"/>
      <name val="Calibri"/>
      <family val="2"/>
      <scheme val="minor"/>
    </font>
    <font>
      <b/>
      <i/>
      <sz val="24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4"/>
      <name val="Calibri"/>
      <family val="2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sz val="14"/>
      <name val="Arial Cyr"/>
      <charset val="204"/>
    </font>
    <font>
      <sz val="22"/>
      <name val="Times New Roman"/>
      <family val="1"/>
      <charset val="204"/>
    </font>
    <font>
      <b/>
      <i/>
      <sz val="2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 vertical="center"/>
    </xf>
    <xf numFmtId="0" fontId="2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" fontId="3" fillId="0" borderId="9" xfId="0" applyNumberFormat="1" applyFont="1" applyFill="1" applyBorder="1" applyAlignment="1">
      <alignment horizontal="center" vertical="center" wrapText="1"/>
    </xf>
    <xf numFmtId="4" fontId="4" fillId="0" borderId="9" xfId="0" applyNumberFormat="1" applyFont="1" applyFill="1" applyBorder="1" applyAlignment="1">
      <alignment horizontal="center" vertical="center" wrapText="1"/>
    </xf>
    <xf numFmtId="4" fontId="4" fillId="0" borderId="9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left"/>
    </xf>
    <xf numFmtId="4" fontId="6" fillId="0" borderId="6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left" vertical="center" wrapText="1"/>
    </xf>
    <xf numFmtId="4" fontId="4" fillId="0" borderId="0" xfId="0" applyNumberFormat="1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4" fontId="4" fillId="0" borderId="8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/>
    </xf>
    <xf numFmtId="0" fontId="9" fillId="0" borderId="12" xfId="0" applyFont="1" applyBorder="1" applyAlignment="1">
      <alignment horizontal="center" vertical="top"/>
    </xf>
    <xf numFmtId="0" fontId="4" fillId="0" borderId="12" xfId="0" applyFont="1" applyFill="1" applyBorder="1" applyAlignment="1">
      <alignment horizontal="left" vertical="top" wrapText="1"/>
    </xf>
    <xf numFmtId="0" fontId="4" fillId="0" borderId="12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horizontal="left" vertical="center" wrapText="1"/>
    </xf>
    <xf numFmtId="0" fontId="0" fillId="0" borderId="12" xfId="0" applyBorder="1"/>
    <xf numFmtId="4" fontId="4" fillId="0" borderId="12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15" fillId="0" borderId="9" xfId="0" applyNumberFormat="1" applyFont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 wrapText="1"/>
    </xf>
    <xf numFmtId="0" fontId="15" fillId="0" borderId="9" xfId="0" applyNumberFormat="1" applyFont="1" applyBorder="1" applyAlignment="1">
      <alignment horizontal="center" vertical="center" wrapText="1"/>
    </xf>
    <xf numFmtId="0" fontId="0" fillId="0" borderId="2" xfId="0" applyBorder="1"/>
    <xf numFmtId="0" fontId="9" fillId="0" borderId="5" xfId="0" applyFont="1" applyBorder="1" applyAlignment="1">
      <alignment horizontal="center" vertical="top"/>
    </xf>
    <xf numFmtId="0" fontId="0" fillId="0" borderId="13" xfId="0" applyBorder="1"/>
    <xf numFmtId="4" fontId="4" fillId="0" borderId="0" xfId="0" applyNumberFormat="1" applyFont="1" applyFill="1" applyBorder="1" applyAlignment="1">
      <alignment horizontal="center" vertical="center" wrapText="1"/>
    </xf>
    <xf numFmtId="4" fontId="4" fillId="0" borderId="8" xfId="0" applyNumberFormat="1" applyFont="1" applyFill="1" applyBorder="1" applyAlignment="1">
      <alignment horizontal="center" vertical="top" wrapText="1"/>
    </xf>
    <xf numFmtId="4" fontId="4" fillId="0" borderId="8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top"/>
    </xf>
    <xf numFmtId="0" fontId="8" fillId="0" borderId="2" xfId="0" applyFont="1" applyFill="1" applyBorder="1" applyAlignment="1">
      <alignment horizontal="left" vertical="top" wrapText="1"/>
    </xf>
    <xf numFmtId="0" fontId="8" fillId="0" borderId="6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4" fontId="4" fillId="0" borderId="9" xfId="0" applyNumberFormat="1" applyFont="1" applyFill="1" applyBorder="1" applyAlignment="1">
      <alignment horizontal="center" vertical="center" wrapText="1"/>
    </xf>
    <xf numFmtId="4" fontId="18" fillId="0" borderId="9" xfId="0" applyNumberFormat="1" applyFont="1" applyFill="1" applyBorder="1" applyAlignment="1">
      <alignment horizontal="center" vertical="center" wrapText="1"/>
    </xf>
    <xf numFmtId="4" fontId="4" fillId="0" borderId="8" xfId="0" applyNumberFormat="1" applyFont="1" applyFill="1" applyBorder="1" applyAlignment="1">
      <alignment horizontal="center" vertical="center" wrapText="1"/>
    </xf>
    <xf numFmtId="4" fontId="4" fillId="0" borderId="9" xfId="0" applyNumberFormat="1" applyFont="1" applyFill="1" applyBorder="1" applyAlignment="1">
      <alignment horizontal="center" vertical="center" wrapText="1"/>
    </xf>
    <xf numFmtId="4" fontId="4" fillId="0" borderId="9" xfId="0" applyNumberFormat="1" applyFont="1" applyFill="1" applyBorder="1" applyAlignment="1">
      <alignment horizontal="center" vertical="center" wrapText="1"/>
    </xf>
    <xf numFmtId="4" fontId="4" fillId="0" borderId="9" xfId="0" applyNumberFormat="1" applyFont="1" applyFill="1" applyBorder="1" applyAlignment="1">
      <alignment horizontal="center" vertical="center" wrapText="1"/>
    </xf>
    <xf numFmtId="4" fontId="4" fillId="0" borderId="8" xfId="0" applyNumberFormat="1" applyFont="1" applyFill="1" applyBorder="1" applyAlignment="1">
      <alignment horizontal="center" vertical="center" wrapText="1"/>
    </xf>
    <xf numFmtId="4" fontId="4" fillId="0" borderId="9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top" wrapText="1"/>
    </xf>
    <xf numFmtId="4" fontId="4" fillId="0" borderId="9" xfId="0" applyNumberFormat="1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1" fillId="0" borderId="14" xfId="0" applyFont="1" applyFill="1" applyBorder="1" applyAlignment="1">
      <alignment wrapText="1"/>
    </xf>
    <xf numFmtId="0" fontId="1" fillId="0" borderId="14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16" fillId="0" borderId="9" xfId="0" applyFont="1" applyFill="1" applyBorder="1" applyAlignment="1">
      <alignment horizontal="left" vertical="center" wrapText="1"/>
    </xf>
    <xf numFmtId="0" fontId="16" fillId="0" borderId="8" xfId="0" applyFont="1" applyFill="1" applyBorder="1" applyAlignment="1">
      <alignment horizontal="left" vertical="center" wrapText="1"/>
    </xf>
    <xf numFmtId="0" fontId="16" fillId="0" borderId="5" xfId="0" applyFont="1" applyFill="1" applyBorder="1" applyAlignment="1">
      <alignment horizontal="left" vertical="center" wrapText="1"/>
    </xf>
    <xf numFmtId="0" fontId="0" fillId="2" borderId="0" xfId="0" applyFill="1"/>
    <xf numFmtId="0" fontId="16" fillId="3" borderId="8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vertical="top" wrapText="1"/>
    </xf>
    <xf numFmtId="4" fontId="4" fillId="0" borderId="9" xfId="0" applyNumberFormat="1" applyFont="1" applyFill="1" applyBorder="1" applyAlignment="1">
      <alignment horizontal="center" vertical="center" wrapText="1"/>
    </xf>
    <xf numFmtId="4" fontId="4" fillId="0" borderId="8" xfId="0" applyNumberFormat="1" applyFont="1" applyFill="1" applyBorder="1" applyAlignment="1">
      <alignment horizontal="center" vertical="center" wrapText="1"/>
    </xf>
    <xf numFmtId="4" fontId="4" fillId="0" borderId="11" xfId="0" applyNumberFormat="1" applyFont="1" applyFill="1" applyBorder="1" applyAlignment="1">
      <alignment horizontal="center" vertical="center" wrapText="1"/>
    </xf>
    <xf numFmtId="4" fontId="4" fillId="0" borderId="10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top" wrapText="1"/>
    </xf>
    <xf numFmtId="0" fontId="8" fillId="0" borderId="6" xfId="0" applyFont="1" applyFill="1" applyBorder="1" applyAlignment="1">
      <alignment horizontal="left" vertical="top" wrapText="1"/>
    </xf>
    <xf numFmtId="4" fontId="4" fillId="0" borderId="9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top" wrapText="1"/>
    </xf>
    <xf numFmtId="4" fontId="4" fillId="0" borderId="9" xfId="0" applyNumberFormat="1" applyFont="1" applyFill="1" applyBorder="1" applyAlignment="1">
      <alignment horizontal="center" vertical="center" wrapText="1"/>
    </xf>
    <xf numFmtId="4" fontId="4" fillId="3" borderId="9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wrapText="1"/>
    </xf>
    <xf numFmtId="0" fontId="22" fillId="0" borderId="0" xfId="0" applyFont="1" applyFill="1" applyBorder="1" applyAlignment="1">
      <alignment vertical="top" wrapText="1"/>
    </xf>
    <xf numFmtId="0" fontId="23" fillId="0" borderId="0" xfId="0" applyFont="1"/>
    <xf numFmtId="0" fontId="12" fillId="0" borderId="0" xfId="0" applyFont="1" applyFill="1" applyAlignment="1">
      <alignment horizontal="center" vertical="top" wrapText="1"/>
    </xf>
    <xf numFmtId="0" fontId="19" fillId="0" borderId="1" xfId="0" applyFont="1" applyBorder="1" applyAlignment="1">
      <alignment horizontal="center" vertical="top"/>
    </xf>
    <xf numFmtId="0" fontId="19" fillId="0" borderId="2" xfId="0" applyFont="1" applyBorder="1" applyAlignment="1">
      <alignment horizontal="center" vertical="top"/>
    </xf>
    <xf numFmtId="0" fontId="19" fillId="0" borderId="6" xfId="0" applyFont="1" applyBorder="1" applyAlignment="1">
      <alignment horizontal="center" vertical="top"/>
    </xf>
    <xf numFmtId="0" fontId="16" fillId="0" borderId="1" xfId="0" applyFont="1" applyFill="1" applyBorder="1" applyAlignment="1">
      <alignment horizontal="left" vertical="top" wrapText="1"/>
    </xf>
    <xf numFmtId="0" fontId="21" fillId="0" borderId="2" xfId="0" applyFont="1" applyBorder="1" applyAlignment="1">
      <alignment horizontal="left" vertical="top" wrapText="1"/>
    </xf>
    <xf numFmtId="0" fontId="21" fillId="0" borderId="6" xfId="0" applyFont="1" applyBorder="1" applyAlignment="1">
      <alignment horizontal="left" vertical="top" wrapText="1"/>
    </xf>
    <xf numFmtId="0" fontId="16" fillId="0" borderId="9" xfId="0" applyFont="1" applyFill="1" applyBorder="1" applyAlignment="1">
      <alignment horizontal="left" vertical="top" wrapText="1"/>
    </xf>
    <xf numFmtId="0" fontId="16" fillId="0" borderId="9" xfId="0" applyFont="1" applyFill="1" applyBorder="1" applyAlignment="1">
      <alignment horizontal="center" vertical="top" wrapText="1"/>
    </xf>
    <xf numFmtId="4" fontId="16" fillId="0" borderId="9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horizontal="center" vertical="top" wrapText="1"/>
    </xf>
    <xf numFmtId="0" fontId="16" fillId="0" borderId="6" xfId="0" applyFont="1" applyFill="1" applyBorder="1" applyAlignment="1">
      <alignment horizontal="center" vertical="top" wrapText="1"/>
    </xf>
    <xf numFmtId="4" fontId="4" fillId="0" borderId="8" xfId="0" applyNumberFormat="1" applyFont="1" applyFill="1" applyBorder="1" applyAlignment="1">
      <alignment horizontal="center" vertical="center" wrapText="1"/>
    </xf>
    <xf numFmtId="4" fontId="4" fillId="0" borderId="11" xfId="0" applyNumberFormat="1" applyFont="1" applyFill="1" applyBorder="1" applyAlignment="1">
      <alignment horizontal="center" vertical="center" wrapText="1"/>
    </xf>
    <xf numFmtId="4" fontId="4" fillId="0" borderId="10" xfId="0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0" fillId="0" borderId="2" xfId="0" applyFont="1" applyBorder="1"/>
    <xf numFmtId="4" fontId="16" fillId="0" borderId="8" xfId="0" applyNumberFormat="1" applyFont="1" applyFill="1" applyBorder="1" applyAlignment="1">
      <alignment horizontal="center" vertical="center" wrapText="1"/>
    </xf>
    <xf numFmtId="4" fontId="16" fillId="0" borderId="11" xfId="0" applyNumberFormat="1" applyFont="1" applyFill="1" applyBorder="1" applyAlignment="1">
      <alignment horizontal="center" vertical="center" wrapText="1"/>
    </xf>
    <xf numFmtId="4" fontId="16" fillId="0" borderId="10" xfId="0" applyNumberFormat="1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vertical="top" wrapText="1"/>
    </xf>
    <xf numFmtId="0" fontId="16" fillId="0" borderId="7" xfId="0" applyFont="1" applyFill="1" applyBorder="1" applyAlignment="1">
      <alignment vertical="top" wrapText="1"/>
    </xf>
    <xf numFmtId="0" fontId="16" fillId="0" borderId="2" xfId="0" applyFont="1" applyFill="1" applyBorder="1" applyAlignment="1">
      <alignment horizontal="left" vertical="top" wrapText="1"/>
    </xf>
    <xf numFmtId="0" fontId="16" fillId="0" borderId="6" xfId="0" applyFont="1" applyFill="1" applyBorder="1" applyAlignment="1">
      <alignment horizontal="left" vertical="top" wrapText="1"/>
    </xf>
    <xf numFmtId="4" fontId="11" fillId="0" borderId="0" xfId="0" applyNumberFormat="1" applyFont="1" applyFill="1" applyBorder="1" applyAlignment="1">
      <alignment horizontal="right" vertical="top" wrapText="1"/>
    </xf>
    <xf numFmtId="0" fontId="13" fillId="0" borderId="0" xfId="0" applyFont="1" applyAlignment="1">
      <alignment horizontal="right" vertical="top" wrapText="1"/>
    </xf>
    <xf numFmtId="0" fontId="16" fillId="0" borderId="4" xfId="0" applyFont="1" applyFill="1" applyBorder="1" applyAlignment="1">
      <alignment horizontal="left" vertical="top" wrapText="1"/>
    </xf>
    <xf numFmtId="0" fontId="16" fillId="0" borderId="7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1" fillId="0" borderId="2" xfId="0" applyFont="1" applyBorder="1" applyAlignment="1">
      <alignment horizontal="center" vertical="top" wrapText="1"/>
    </xf>
    <xf numFmtId="0" fontId="11" fillId="0" borderId="0" xfId="0" applyFont="1" applyFill="1" applyAlignment="1">
      <alignment horizontal="center" vertical="top" wrapText="1"/>
    </xf>
    <xf numFmtId="0" fontId="16" fillId="0" borderId="1" xfId="0" applyFont="1" applyFill="1" applyBorder="1" applyAlignment="1">
      <alignment vertical="top" wrapText="1"/>
    </xf>
    <xf numFmtId="0" fontId="16" fillId="0" borderId="2" xfId="0" applyFont="1" applyFill="1" applyBorder="1" applyAlignment="1">
      <alignment vertical="top" wrapText="1"/>
    </xf>
    <xf numFmtId="0" fontId="16" fillId="0" borderId="6" xfId="0" applyFont="1" applyFill="1" applyBorder="1" applyAlignment="1">
      <alignment vertical="top" wrapText="1"/>
    </xf>
    <xf numFmtId="0" fontId="14" fillId="0" borderId="0" xfId="0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center"/>
    </xf>
    <xf numFmtId="4" fontId="11" fillId="0" borderId="12" xfId="0" applyNumberFormat="1" applyFont="1" applyFill="1" applyBorder="1" applyAlignment="1">
      <alignment horizontal="right" vertical="top" wrapText="1"/>
    </xf>
    <xf numFmtId="0" fontId="13" fillId="0" borderId="12" xfId="0" applyFont="1" applyBorder="1" applyAlignment="1">
      <alignment horizontal="right" vertical="top" wrapText="1"/>
    </xf>
    <xf numFmtId="4" fontId="16" fillId="3" borderId="8" xfId="0" applyNumberFormat="1" applyFont="1" applyFill="1" applyBorder="1" applyAlignment="1">
      <alignment horizontal="center" vertical="center" wrapText="1"/>
    </xf>
    <xf numFmtId="4" fontId="16" fillId="3" borderId="11" xfId="0" applyNumberFormat="1" applyFont="1" applyFill="1" applyBorder="1" applyAlignment="1">
      <alignment horizontal="center" vertical="center" wrapText="1"/>
    </xf>
    <xf numFmtId="4" fontId="16" fillId="3" borderId="10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9" fillId="0" borderId="9" xfId="0" applyFont="1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6"/>
  <sheetViews>
    <sheetView tabSelected="1" view="pageBreakPreview" zoomScale="79" zoomScaleSheetLayoutView="79" workbookViewId="0">
      <selection activeCell="K3" sqref="K3"/>
    </sheetView>
  </sheetViews>
  <sheetFormatPr defaultRowHeight="15" x14ac:dyDescent="0.25"/>
  <cols>
    <col min="2" max="2" width="24.28515625" customWidth="1"/>
    <col min="3" max="3" width="36.28515625" customWidth="1"/>
    <col min="4" max="4" width="33.7109375" customWidth="1"/>
    <col min="5" max="5" width="13.5703125" customWidth="1"/>
    <col min="6" max="6" width="16.5703125" customWidth="1"/>
    <col min="7" max="7" width="15.42578125" customWidth="1"/>
    <col min="8" max="10" width="17.140625" customWidth="1"/>
    <col min="11" max="11" width="36.28515625" customWidth="1"/>
  </cols>
  <sheetData>
    <row r="1" spans="1:11" ht="28.9" customHeight="1" x14ac:dyDescent="0.25">
      <c r="H1" s="126" t="s">
        <v>81</v>
      </c>
      <c r="I1" s="126"/>
      <c r="J1" s="126"/>
      <c r="K1" s="126"/>
    </row>
    <row r="2" spans="1:11" ht="28.15" customHeight="1" x14ac:dyDescent="0.25">
      <c r="B2" s="1"/>
      <c r="C2" s="1"/>
      <c r="D2" s="1"/>
      <c r="E2" s="1"/>
      <c r="F2" s="2"/>
      <c r="G2" s="1"/>
      <c r="H2" s="103" t="s">
        <v>80</v>
      </c>
      <c r="I2" s="103"/>
      <c r="J2" s="103"/>
      <c r="K2" s="103"/>
    </row>
    <row r="3" spans="1:11" ht="28.15" customHeight="1" x14ac:dyDescent="0.25">
      <c r="B3" s="1"/>
      <c r="C3" s="1"/>
      <c r="D3" s="1"/>
      <c r="E3" s="1"/>
      <c r="F3" s="2"/>
      <c r="G3" s="1"/>
      <c r="H3" s="87"/>
      <c r="I3" s="87"/>
      <c r="J3" s="87"/>
      <c r="K3" s="87" t="s">
        <v>82</v>
      </c>
    </row>
    <row r="4" spans="1:11" ht="55.5" customHeight="1" x14ac:dyDescent="0.4">
      <c r="B4" s="130" t="s">
        <v>17</v>
      </c>
      <c r="C4" s="131"/>
      <c r="D4" s="131"/>
      <c r="E4" s="131"/>
      <c r="F4" s="131"/>
      <c r="G4" s="131"/>
      <c r="H4" s="131"/>
      <c r="I4" s="131"/>
      <c r="J4" s="131"/>
      <c r="K4" s="131"/>
    </row>
    <row r="5" spans="1:11" ht="37.15" customHeight="1" x14ac:dyDescent="0.25">
      <c r="A5" s="104" t="s">
        <v>37</v>
      </c>
      <c r="B5" s="118" t="s">
        <v>0</v>
      </c>
      <c r="C5" s="118" t="s">
        <v>13</v>
      </c>
      <c r="D5" s="118" t="s">
        <v>1</v>
      </c>
      <c r="E5" s="118" t="s">
        <v>36</v>
      </c>
      <c r="F5" s="118" t="s">
        <v>14</v>
      </c>
      <c r="G5" s="118" t="s">
        <v>35</v>
      </c>
      <c r="H5" s="118"/>
      <c r="I5" s="118"/>
      <c r="J5" s="118"/>
      <c r="K5" s="121" t="s">
        <v>2</v>
      </c>
    </row>
    <row r="6" spans="1:11" ht="24.75" customHeight="1" x14ac:dyDescent="0.25">
      <c r="A6" s="105"/>
      <c r="B6" s="119"/>
      <c r="C6" s="119"/>
      <c r="D6" s="119"/>
      <c r="E6" s="119"/>
      <c r="F6" s="120"/>
      <c r="G6" s="123" t="s">
        <v>3</v>
      </c>
      <c r="H6" s="123">
        <v>2022</v>
      </c>
      <c r="I6" s="123">
        <v>2023</v>
      </c>
      <c r="J6" s="123">
        <v>2024</v>
      </c>
      <c r="K6" s="122"/>
    </row>
    <row r="7" spans="1:11" ht="30" customHeight="1" x14ac:dyDescent="0.25">
      <c r="A7" s="105"/>
      <c r="B7" s="119"/>
      <c r="C7" s="119"/>
      <c r="D7" s="119"/>
      <c r="E7" s="119"/>
      <c r="F7" s="120"/>
      <c r="G7" s="124"/>
      <c r="H7" s="124"/>
      <c r="I7" s="124"/>
      <c r="J7" s="124"/>
      <c r="K7" s="122"/>
    </row>
    <row r="8" spans="1:11" ht="15.75" customHeight="1" x14ac:dyDescent="0.25">
      <c r="A8" s="23">
        <v>1</v>
      </c>
      <c r="B8" s="23">
        <v>2</v>
      </c>
      <c r="C8" s="23">
        <v>3</v>
      </c>
      <c r="D8" s="23">
        <v>4</v>
      </c>
      <c r="E8" s="23">
        <v>5</v>
      </c>
      <c r="F8" s="23">
        <v>6</v>
      </c>
      <c r="G8" s="23">
        <v>7</v>
      </c>
      <c r="H8" s="23">
        <v>8</v>
      </c>
      <c r="I8" s="23">
        <v>9</v>
      </c>
      <c r="J8" s="23">
        <v>10</v>
      </c>
      <c r="K8" s="23">
        <v>11</v>
      </c>
    </row>
    <row r="9" spans="1:11" ht="19.5" customHeight="1" x14ac:dyDescent="0.25">
      <c r="A9" s="40"/>
      <c r="B9" s="24"/>
      <c r="C9" s="22"/>
      <c r="D9" s="22"/>
      <c r="E9" s="3"/>
      <c r="F9" s="3" t="s">
        <v>4</v>
      </c>
      <c r="G9" s="15">
        <f>+H9+I9+J9</f>
        <v>2106700</v>
      </c>
      <c r="H9" s="15">
        <f>H12+H20+H31+H44+H63+H67+H71+H88+H103+H48+H27+H52+H84+H75+H107+H92</f>
        <v>702200</v>
      </c>
      <c r="I9" s="15">
        <f>I12+I20+I31+I44+I63+I67+I71+I88+I103+I48+I27+I52+I84+I75+I107+I92</f>
        <v>702200</v>
      </c>
      <c r="J9" s="15">
        <f>J12+J20+J31+J44+J63+J67+J71+J88+J103+J48+J27+J52+J84+J75+J107+J92</f>
        <v>702300</v>
      </c>
      <c r="K9" s="4"/>
    </row>
    <row r="10" spans="1:11" ht="43.5" customHeight="1" x14ac:dyDescent="0.25">
      <c r="A10" s="88">
        <v>1</v>
      </c>
      <c r="B10" s="91" t="s">
        <v>38</v>
      </c>
      <c r="C10" s="116" t="s">
        <v>39</v>
      </c>
      <c r="D10" s="112" t="s">
        <v>56</v>
      </c>
      <c r="E10" s="98" t="s">
        <v>57</v>
      </c>
      <c r="F10" s="67" t="s">
        <v>5</v>
      </c>
      <c r="G10" s="107" t="s">
        <v>34</v>
      </c>
      <c r="H10" s="108"/>
      <c r="I10" s="108"/>
      <c r="J10" s="109"/>
      <c r="K10" s="97" t="s">
        <v>6</v>
      </c>
    </row>
    <row r="11" spans="1:11" ht="36" customHeight="1" x14ac:dyDescent="0.25">
      <c r="A11" s="106"/>
      <c r="B11" s="112"/>
      <c r="C11" s="116"/>
      <c r="D11" s="112"/>
      <c r="E11" s="98"/>
      <c r="F11" s="67" t="s">
        <v>7</v>
      </c>
      <c r="G11" s="107" t="s">
        <v>15</v>
      </c>
      <c r="H11" s="108"/>
      <c r="I11" s="108"/>
      <c r="J11" s="108"/>
      <c r="K11" s="125"/>
    </row>
    <row r="12" spans="1:11" ht="94.9" customHeight="1" x14ac:dyDescent="0.25">
      <c r="A12" s="106"/>
      <c r="B12" s="112"/>
      <c r="C12" s="116"/>
      <c r="D12" s="112"/>
      <c r="E12" s="98"/>
      <c r="F12" s="67" t="s">
        <v>58</v>
      </c>
      <c r="G12" s="5">
        <f>SUM(H12:J12)</f>
        <v>60000</v>
      </c>
      <c r="H12" s="57">
        <v>20000</v>
      </c>
      <c r="I12" s="57">
        <v>20000</v>
      </c>
      <c r="J12" s="27">
        <v>20000</v>
      </c>
      <c r="K12" s="125"/>
    </row>
    <row r="13" spans="1:11" ht="41.45" customHeight="1" x14ac:dyDescent="0.25">
      <c r="A13" s="106"/>
      <c r="B13" s="112"/>
      <c r="C13" s="117"/>
      <c r="D13" s="113"/>
      <c r="E13" s="99"/>
      <c r="F13" s="67" t="s">
        <v>8</v>
      </c>
      <c r="G13" s="107" t="s">
        <v>16</v>
      </c>
      <c r="H13" s="108"/>
      <c r="I13" s="108"/>
      <c r="J13" s="108"/>
      <c r="K13" s="125"/>
    </row>
    <row r="14" spans="1:11" ht="42" customHeight="1" x14ac:dyDescent="0.25">
      <c r="A14" s="46"/>
      <c r="B14" s="78"/>
      <c r="C14" s="110" t="s">
        <v>59</v>
      </c>
      <c r="D14" s="112" t="s">
        <v>56</v>
      </c>
      <c r="E14" s="98" t="s">
        <v>57</v>
      </c>
      <c r="F14" s="67" t="s">
        <v>5</v>
      </c>
      <c r="G14" s="7" t="s">
        <v>10</v>
      </c>
      <c r="H14" s="7" t="s">
        <v>10</v>
      </c>
      <c r="I14" s="7" t="s">
        <v>10</v>
      </c>
      <c r="J14" s="44" t="s">
        <v>10</v>
      </c>
      <c r="K14" s="25"/>
    </row>
    <row r="15" spans="1:11" ht="40.15" customHeight="1" x14ac:dyDescent="0.25">
      <c r="A15" s="46"/>
      <c r="B15" s="78"/>
      <c r="C15" s="110"/>
      <c r="D15" s="112"/>
      <c r="E15" s="98"/>
      <c r="F15" s="67" t="s">
        <v>7</v>
      </c>
      <c r="G15" s="107" t="s">
        <v>18</v>
      </c>
      <c r="H15" s="108"/>
      <c r="I15" s="108"/>
      <c r="J15" s="108"/>
      <c r="K15" s="25"/>
    </row>
    <row r="16" spans="1:11" ht="91.9" customHeight="1" x14ac:dyDescent="0.25">
      <c r="A16" s="46"/>
      <c r="B16" s="78"/>
      <c r="C16" s="110"/>
      <c r="D16" s="112"/>
      <c r="E16" s="98"/>
      <c r="F16" s="67" t="s">
        <v>58</v>
      </c>
      <c r="G16" s="7" t="s">
        <v>10</v>
      </c>
      <c r="H16" s="7" t="s">
        <v>10</v>
      </c>
      <c r="I16" s="7" t="s">
        <v>10</v>
      </c>
      <c r="J16" s="44" t="s">
        <v>10</v>
      </c>
      <c r="K16" s="25"/>
    </row>
    <row r="17" spans="1:11" ht="42.6" customHeight="1" x14ac:dyDescent="0.25">
      <c r="A17" s="46"/>
      <c r="B17" s="78"/>
      <c r="C17" s="111"/>
      <c r="D17" s="113"/>
      <c r="E17" s="99"/>
      <c r="F17" s="67" t="s">
        <v>8</v>
      </c>
      <c r="G17" s="7" t="s">
        <v>10</v>
      </c>
      <c r="H17" s="7" t="s">
        <v>10</v>
      </c>
      <c r="I17" s="7" t="s">
        <v>10</v>
      </c>
      <c r="J17" s="44" t="s">
        <v>10</v>
      </c>
      <c r="K17" s="25"/>
    </row>
    <row r="18" spans="1:11" ht="39" customHeight="1" x14ac:dyDescent="0.25">
      <c r="A18" s="46"/>
      <c r="B18" s="78"/>
      <c r="C18" s="110" t="s">
        <v>60</v>
      </c>
      <c r="D18" s="112" t="s">
        <v>40</v>
      </c>
      <c r="E18" s="98" t="s">
        <v>57</v>
      </c>
      <c r="F18" s="67" t="s">
        <v>5</v>
      </c>
      <c r="G18" s="7" t="s">
        <v>10</v>
      </c>
      <c r="H18" s="7" t="s">
        <v>10</v>
      </c>
      <c r="I18" s="7" t="s">
        <v>10</v>
      </c>
      <c r="J18" s="44" t="s">
        <v>10</v>
      </c>
      <c r="K18" s="25"/>
    </row>
    <row r="19" spans="1:11" ht="39" customHeight="1" x14ac:dyDescent="0.25">
      <c r="A19" s="46"/>
      <c r="B19" s="78"/>
      <c r="C19" s="110"/>
      <c r="D19" s="112"/>
      <c r="E19" s="98"/>
      <c r="F19" s="67" t="s">
        <v>7</v>
      </c>
      <c r="G19" s="7" t="s">
        <v>10</v>
      </c>
      <c r="H19" s="7" t="s">
        <v>10</v>
      </c>
      <c r="I19" s="7" t="s">
        <v>10</v>
      </c>
      <c r="J19" s="44" t="s">
        <v>10</v>
      </c>
      <c r="K19" s="25"/>
    </row>
    <row r="20" spans="1:11" ht="104.25" customHeight="1" x14ac:dyDescent="0.25">
      <c r="A20" s="46"/>
      <c r="B20" s="78"/>
      <c r="C20" s="110"/>
      <c r="D20" s="112"/>
      <c r="E20" s="98"/>
      <c r="F20" s="67" t="s">
        <v>58</v>
      </c>
      <c r="G20" s="5">
        <f>SUM(H20:J20)</f>
        <v>600</v>
      </c>
      <c r="H20" s="6">
        <v>200</v>
      </c>
      <c r="I20" s="6">
        <v>200</v>
      </c>
      <c r="J20" s="27">
        <v>200</v>
      </c>
      <c r="K20" s="25"/>
    </row>
    <row r="21" spans="1:11" ht="54.75" customHeight="1" x14ac:dyDescent="0.25">
      <c r="A21" s="41"/>
      <c r="B21" s="79"/>
      <c r="C21" s="111"/>
      <c r="D21" s="113"/>
      <c r="E21" s="99"/>
      <c r="F21" s="67" t="s">
        <v>8</v>
      </c>
      <c r="G21" s="107" t="s">
        <v>16</v>
      </c>
      <c r="H21" s="108"/>
      <c r="I21" s="108"/>
      <c r="J21" s="108"/>
      <c r="K21" s="26"/>
    </row>
    <row r="22" spans="1:11" ht="14.25" customHeight="1" x14ac:dyDescent="0.25">
      <c r="A22" s="29"/>
      <c r="B22" s="18"/>
      <c r="C22" s="18"/>
      <c r="D22" s="18"/>
      <c r="E22" s="19">
        <v>2</v>
      </c>
      <c r="F22" s="20"/>
      <c r="G22" s="43"/>
      <c r="H22" s="43"/>
      <c r="I22" s="43"/>
      <c r="J22" s="43"/>
      <c r="K22" s="28"/>
    </row>
    <row r="23" spans="1:11" s="34" customFormat="1" ht="25.5" customHeight="1" x14ac:dyDescent="0.25">
      <c r="A23" s="30"/>
      <c r="B23" s="31"/>
      <c r="C23" s="31"/>
      <c r="D23" s="31"/>
      <c r="E23" s="32"/>
      <c r="F23" s="33"/>
      <c r="G23" s="35"/>
      <c r="H23" s="35"/>
      <c r="I23" s="132" t="s">
        <v>43</v>
      </c>
      <c r="J23" s="133"/>
      <c r="K23" s="133"/>
    </row>
    <row r="24" spans="1:11" s="36" customFormat="1" ht="17.25" customHeight="1" x14ac:dyDescent="0.25">
      <c r="A24" s="37">
        <v>1</v>
      </c>
      <c r="B24" s="38">
        <v>2</v>
      </c>
      <c r="C24" s="38">
        <v>3</v>
      </c>
      <c r="D24" s="38">
        <v>4</v>
      </c>
      <c r="E24" s="38">
        <v>5</v>
      </c>
      <c r="F24" s="38">
        <v>6</v>
      </c>
      <c r="G24" s="38">
        <v>7</v>
      </c>
      <c r="H24" s="38">
        <v>8</v>
      </c>
      <c r="I24" s="38">
        <v>9</v>
      </c>
      <c r="J24" s="39">
        <v>10</v>
      </c>
      <c r="K24" s="39">
        <v>11</v>
      </c>
    </row>
    <row r="25" spans="1:11" ht="45" customHeight="1" x14ac:dyDescent="0.25">
      <c r="A25" s="46"/>
      <c r="B25" s="47"/>
      <c r="C25" s="110" t="s">
        <v>41</v>
      </c>
      <c r="D25" s="112" t="s">
        <v>42</v>
      </c>
      <c r="E25" s="98" t="s">
        <v>57</v>
      </c>
      <c r="F25" s="67" t="s">
        <v>5</v>
      </c>
      <c r="G25" s="7" t="s">
        <v>10</v>
      </c>
      <c r="H25" s="7" t="s">
        <v>10</v>
      </c>
      <c r="I25" s="7" t="s">
        <v>10</v>
      </c>
      <c r="J25" s="44" t="s">
        <v>10</v>
      </c>
      <c r="K25" s="49"/>
    </row>
    <row r="26" spans="1:11" ht="43.9" customHeight="1" x14ac:dyDescent="0.25">
      <c r="A26" s="46"/>
      <c r="B26" s="47"/>
      <c r="C26" s="110"/>
      <c r="D26" s="112"/>
      <c r="E26" s="98"/>
      <c r="F26" s="67" t="s">
        <v>7</v>
      </c>
      <c r="G26" s="7" t="s">
        <v>10</v>
      </c>
      <c r="H26" s="7" t="s">
        <v>10</v>
      </c>
      <c r="I26" s="7" t="s">
        <v>10</v>
      </c>
      <c r="J26" s="44" t="s">
        <v>10</v>
      </c>
      <c r="K26" s="49"/>
    </row>
    <row r="27" spans="1:11" ht="94.15" customHeight="1" x14ac:dyDescent="0.25">
      <c r="A27" s="46"/>
      <c r="B27" s="47"/>
      <c r="C27" s="110"/>
      <c r="D27" s="112"/>
      <c r="E27" s="98"/>
      <c r="F27" s="67" t="s">
        <v>58</v>
      </c>
      <c r="G27" s="5">
        <f>SUM(H27:J27)</f>
        <v>129000</v>
      </c>
      <c r="H27" s="57">
        <f>20000+23000</f>
        <v>43000</v>
      </c>
      <c r="I27" s="57">
        <f>20000+23000</f>
        <v>43000</v>
      </c>
      <c r="J27" s="45">
        <f>20000+23000</f>
        <v>43000</v>
      </c>
      <c r="K27" s="49"/>
    </row>
    <row r="28" spans="1:11" ht="43.9" customHeight="1" x14ac:dyDescent="0.25">
      <c r="A28" s="41"/>
      <c r="B28" s="48"/>
      <c r="C28" s="111"/>
      <c r="D28" s="113"/>
      <c r="E28" s="99"/>
      <c r="F28" s="67" t="s">
        <v>8</v>
      </c>
      <c r="G28" s="7" t="s">
        <v>10</v>
      </c>
      <c r="H28" s="7" t="s">
        <v>10</v>
      </c>
      <c r="I28" s="7" t="s">
        <v>10</v>
      </c>
      <c r="J28" s="44" t="s">
        <v>10</v>
      </c>
      <c r="K28" s="50"/>
    </row>
    <row r="29" spans="1:11" ht="46.15" customHeight="1" x14ac:dyDescent="0.25">
      <c r="A29" s="88">
        <v>2</v>
      </c>
      <c r="B29" s="91" t="s">
        <v>61</v>
      </c>
      <c r="C29" s="91" t="s">
        <v>68</v>
      </c>
      <c r="D29" s="91" t="s">
        <v>69</v>
      </c>
      <c r="E29" s="97" t="s">
        <v>33</v>
      </c>
      <c r="F29" s="67" t="s">
        <v>5</v>
      </c>
      <c r="G29" s="107" t="s">
        <v>34</v>
      </c>
      <c r="H29" s="108"/>
      <c r="I29" s="108"/>
      <c r="J29" s="109"/>
      <c r="K29" s="97" t="s">
        <v>9</v>
      </c>
    </row>
    <row r="30" spans="1:11" ht="36" customHeight="1" x14ac:dyDescent="0.25">
      <c r="A30" s="89"/>
      <c r="B30" s="112"/>
      <c r="C30" s="112"/>
      <c r="D30" s="112"/>
      <c r="E30" s="98"/>
      <c r="F30" s="68" t="s">
        <v>7</v>
      </c>
      <c r="G30" s="107" t="s">
        <v>15</v>
      </c>
      <c r="H30" s="108"/>
      <c r="I30" s="108"/>
      <c r="J30" s="109"/>
      <c r="K30" s="98"/>
    </row>
    <row r="31" spans="1:11" ht="93.6" customHeight="1" x14ac:dyDescent="0.25">
      <c r="A31" s="89"/>
      <c r="B31" s="112"/>
      <c r="C31" s="112"/>
      <c r="D31" s="112"/>
      <c r="E31" s="98"/>
      <c r="F31" s="67" t="s">
        <v>58</v>
      </c>
      <c r="G31" s="5">
        <f>SUM(H31:J31)</f>
        <v>275750</v>
      </c>
      <c r="H31" s="83">
        <v>99200</v>
      </c>
      <c r="I31" s="83">
        <v>93250</v>
      </c>
      <c r="J31" s="83">
        <v>83300</v>
      </c>
      <c r="K31" s="98"/>
    </row>
    <row r="32" spans="1:11" s="42" customFormat="1" ht="55.15" customHeight="1" thickBot="1" x14ac:dyDescent="0.3">
      <c r="A32" s="89"/>
      <c r="B32" s="112"/>
      <c r="C32" s="113"/>
      <c r="D32" s="113"/>
      <c r="E32" s="99"/>
      <c r="F32" s="68" t="s">
        <v>8</v>
      </c>
      <c r="G32" s="107" t="s">
        <v>16</v>
      </c>
      <c r="H32" s="108"/>
      <c r="I32" s="108"/>
      <c r="J32" s="109"/>
      <c r="K32" s="98"/>
    </row>
    <row r="33" spans="1:11" ht="14.25" hidden="1" customHeight="1" x14ac:dyDescent="0.25">
      <c r="A33" s="89"/>
      <c r="B33" s="112"/>
      <c r="C33" s="18"/>
      <c r="D33" s="18"/>
      <c r="E33" s="59"/>
      <c r="F33" s="20"/>
      <c r="G33" s="60"/>
      <c r="H33" s="60"/>
      <c r="I33" s="60"/>
      <c r="J33" s="60"/>
      <c r="K33" s="98"/>
    </row>
    <row r="34" spans="1:11" ht="14.25" hidden="1" customHeight="1" x14ac:dyDescent="0.25">
      <c r="A34" s="89"/>
      <c r="B34" s="112"/>
      <c r="C34" s="18"/>
      <c r="D34" s="18"/>
      <c r="E34" s="59"/>
      <c r="F34" s="20"/>
      <c r="G34" s="60"/>
      <c r="H34" s="60"/>
      <c r="I34" s="60"/>
      <c r="J34" s="60"/>
      <c r="K34" s="98"/>
    </row>
    <row r="35" spans="1:11" ht="51" customHeight="1" x14ac:dyDescent="0.25">
      <c r="A35" s="89"/>
      <c r="B35" s="112"/>
      <c r="C35" s="128" t="s">
        <v>70</v>
      </c>
      <c r="D35" s="128" t="s">
        <v>23</v>
      </c>
      <c r="E35" s="98" t="s">
        <v>57</v>
      </c>
      <c r="F35" s="69" t="s">
        <v>5</v>
      </c>
      <c r="G35" s="7" t="s">
        <v>10</v>
      </c>
      <c r="H35" s="7" t="s">
        <v>10</v>
      </c>
      <c r="I35" s="7" t="s">
        <v>10</v>
      </c>
      <c r="J35" s="7" t="s">
        <v>10</v>
      </c>
      <c r="K35" s="98"/>
    </row>
    <row r="36" spans="1:11" ht="42.75" customHeight="1" x14ac:dyDescent="0.25">
      <c r="A36" s="89"/>
      <c r="B36" s="112"/>
      <c r="C36" s="128"/>
      <c r="D36" s="128"/>
      <c r="E36" s="98"/>
      <c r="F36" s="68" t="s">
        <v>7</v>
      </c>
      <c r="G36" s="107" t="s">
        <v>18</v>
      </c>
      <c r="H36" s="108"/>
      <c r="I36" s="108"/>
      <c r="J36" s="109"/>
      <c r="K36" s="98"/>
    </row>
    <row r="37" spans="1:11" ht="94.9" customHeight="1" x14ac:dyDescent="0.25">
      <c r="A37" s="89"/>
      <c r="B37" s="112"/>
      <c r="C37" s="128"/>
      <c r="D37" s="128"/>
      <c r="E37" s="98"/>
      <c r="F37" s="67" t="s">
        <v>58</v>
      </c>
      <c r="G37" s="7" t="s">
        <v>10</v>
      </c>
      <c r="H37" s="7" t="s">
        <v>10</v>
      </c>
      <c r="I37" s="7" t="s">
        <v>10</v>
      </c>
      <c r="J37" s="7" t="s">
        <v>10</v>
      </c>
      <c r="K37" s="98"/>
    </row>
    <row r="38" spans="1:11" ht="42" customHeight="1" x14ac:dyDescent="0.25">
      <c r="A38" s="89"/>
      <c r="B38" s="112"/>
      <c r="C38" s="129"/>
      <c r="D38" s="129"/>
      <c r="E38" s="99"/>
      <c r="F38" s="68" t="s">
        <v>8</v>
      </c>
      <c r="G38" s="7" t="s">
        <v>10</v>
      </c>
      <c r="H38" s="7" t="s">
        <v>10</v>
      </c>
      <c r="I38" s="7" t="s">
        <v>10</v>
      </c>
      <c r="J38" s="7" t="s">
        <v>10</v>
      </c>
      <c r="K38" s="98"/>
    </row>
    <row r="39" spans="1:11" ht="51.75" customHeight="1" x14ac:dyDescent="0.25">
      <c r="A39" s="89"/>
      <c r="B39" s="112"/>
      <c r="C39" s="91" t="s">
        <v>44</v>
      </c>
      <c r="D39" s="91" t="s">
        <v>45</v>
      </c>
      <c r="E39" s="97" t="s">
        <v>57</v>
      </c>
      <c r="F39" s="69" t="s">
        <v>5</v>
      </c>
      <c r="G39" s="7" t="s">
        <v>10</v>
      </c>
      <c r="H39" s="7" t="s">
        <v>10</v>
      </c>
      <c r="I39" s="7" t="s">
        <v>10</v>
      </c>
      <c r="J39" s="7" t="s">
        <v>10</v>
      </c>
      <c r="K39" s="98"/>
    </row>
    <row r="40" spans="1:11" ht="84.6" customHeight="1" x14ac:dyDescent="0.25">
      <c r="A40" s="90"/>
      <c r="B40" s="113"/>
      <c r="C40" s="113"/>
      <c r="D40" s="113"/>
      <c r="E40" s="99"/>
      <c r="F40" s="68" t="s">
        <v>7</v>
      </c>
      <c r="G40" s="7" t="s">
        <v>10</v>
      </c>
      <c r="H40" s="7" t="s">
        <v>10</v>
      </c>
      <c r="I40" s="7" t="s">
        <v>10</v>
      </c>
      <c r="J40" s="7" t="s">
        <v>10</v>
      </c>
      <c r="K40" s="99"/>
    </row>
    <row r="41" spans="1:11" ht="15.6" customHeight="1" x14ac:dyDescent="0.25">
      <c r="A41" s="16"/>
      <c r="B41" s="17"/>
      <c r="C41" s="18"/>
      <c r="D41" s="18"/>
      <c r="E41" s="59">
        <v>3</v>
      </c>
      <c r="F41" s="20"/>
      <c r="G41" s="21"/>
      <c r="H41" s="21"/>
      <c r="I41" s="21"/>
      <c r="J41" s="21"/>
      <c r="K41" s="81"/>
    </row>
    <row r="42" spans="1:11" ht="24" customHeight="1" x14ac:dyDescent="0.25">
      <c r="A42" s="16"/>
      <c r="B42" s="17"/>
      <c r="C42" s="18"/>
      <c r="D42" s="18"/>
      <c r="E42" s="59"/>
      <c r="F42" s="20"/>
      <c r="G42" s="21"/>
      <c r="H42" s="21"/>
      <c r="I42" s="114" t="s">
        <v>43</v>
      </c>
      <c r="J42" s="115"/>
      <c r="K42" s="115"/>
    </row>
    <row r="43" spans="1:11" ht="15.75" customHeight="1" x14ac:dyDescent="0.25">
      <c r="A43" s="23">
        <v>1</v>
      </c>
      <c r="B43" s="23">
        <v>2</v>
      </c>
      <c r="C43" s="23">
        <v>3</v>
      </c>
      <c r="D43" s="23">
        <v>4</v>
      </c>
      <c r="E43" s="23">
        <v>5</v>
      </c>
      <c r="F43" s="23">
        <v>6</v>
      </c>
      <c r="G43" s="23">
        <v>7</v>
      </c>
      <c r="H43" s="23">
        <v>8</v>
      </c>
      <c r="I43" s="23">
        <v>9</v>
      </c>
      <c r="J43" s="23">
        <v>10</v>
      </c>
      <c r="K43" s="23">
        <v>11</v>
      </c>
    </row>
    <row r="44" spans="1:11" ht="94.15" customHeight="1" x14ac:dyDescent="0.25">
      <c r="A44" s="88"/>
      <c r="B44" s="97"/>
      <c r="C44" s="98"/>
      <c r="D44" s="98"/>
      <c r="E44" s="73"/>
      <c r="F44" s="67" t="s">
        <v>58</v>
      </c>
      <c r="G44" s="5">
        <f>SUM(H44:J44)</f>
        <v>4200</v>
      </c>
      <c r="H44" s="60">
        <v>1400</v>
      </c>
      <c r="I44" s="60">
        <v>1400</v>
      </c>
      <c r="J44" s="60">
        <v>1400</v>
      </c>
      <c r="K44" s="95"/>
    </row>
    <row r="45" spans="1:11" s="70" customFormat="1" ht="37.9" customHeight="1" x14ac:dyDescent="0.25">
      <c r="A45" s="89"/>
      <c r="B45" s="98"/>
      <c r="C45" s="99"/>
      <c r="D45" s="99"/>
      <c r="E45" s="72"/>
      <c r="F45" s="71" t="s">
        <v>8</v>
      </c>
      <c r="G45" s="134" t="s">
        <v>16</v>
      </c>
      <c r="H45" s="135"/>
      <c r="I45" s="135"/>
      <c r="J45" s="136"/>
      <c r="K45" s="95"/>
    </row>
    <row r="46" spans="1:11" ht="51.75" customHeight="1" x14ac:dyDescent="0.25">
      <c r="A46" s="89"/>
      <c r="B46" s="98"/>
      <c r="C46" s="127" t="s">
        <v>46</v>
      </c>
      <c r="D46" s="127" t="s">
        <v>23</v>
      </c>
      <c r="E46" s="97" t="s">
        <v>57</v>
      </c>
      <c r="F46" s="69" t="s">
        <v>5</v>
      </c>
      <c r="G46" s="7" t="s">
        <v>10</v>
      </c>
      <c r="H46" s="7" t="s">
        <v>10</v>
      </c>
      <c r="I46" s="7" t="s">
        <v>10</v>
      </c>
      <c r="J46" s="7" t="s">
        <v>10</v>
      </c>
      <c r="K46" s="95"/>
    </row>
    <row r="47" spans="1:11" ht="42.75" customHeight="1" x14ac:dyDescent="0.25">
      <c r="A47" s="89"/>
      <c r="B47" s="98"/>
      <c r="C47" s="128"/>
      <c r="D47" s="128"/>
      <c r="E47" s="98"/>
      <c r="F47" s="68" t="s">
        <v>7</v>
      </c>
      <c r="G47" s="7" t="s">
        <v>10</v>
      </c>
      <c r="H47" s="7" t="s">
        <v>10</v>
      </c>
      <c r="I47" s="7" t="s">
        <v>10</v>
      </c>
      <c r="J47" s="7" t="s">
        <v>10</v>
      </c>
      <c r="K47" s="95"/>
    </row>
    <row r="48" spans="1:11" ht="94.15" customHeight="1" x14ac:dyDescent="0.25">
      <c r="A48" s="89"/>
      <c r="B48" s="98"/>
      <c r="C48" s="128"/>
      <c r="D48" s="128"/>
      <c r="E48" s="98"/>
      <c r="F48" s="67" t="s">
        <v>58</v>
      </c>
      <c r="G48" s="5">
        <f>SUM(H48:J48)</f>
        <v>45000</v>
      </c>
      <c r="H48" s="60">
        <v>15000</v>
      </c>
      <c r="I48" s="80">
        <v>15000</v>
      </c>
      <c r="J48" s="80">
        <v>15000</v>
      </c>
      <c r="K48" s="95"/>
    </row>
    <row r="49" spans="1:11" ht="44.45" customHeight="1" x14ac:dyDescent="0.25">
      <c r="A49" s="89"/>
      <c r="B49" s="98"/>
      <c r="C49" s="129"/>
      <c r="D49" s="129"/>
      <c r="E49" s="99"/>
      <c r="F49" s="68" t="s">
        <v>8</v>
      </c>
      <c r="G49" s="7" t="s">
        <v>10</v>
      </c>
      <c r="H49" s="7" t="s">
        <v>10</v>
      </c>
      <c r="I49" s="7" t="s">
        <v>10</v>
      </c>
      <c r="J49" s="7" t="s">
        <v>10</v>
      </c>
      <c r="K49" s="95"/>
    </row>
    <row r="50" spans="1:11" ht="51.75" customHeight="1" x14ac:dyDescent="0.25">
      <c r="A50" s="89"/>
      <c r="B50" s="98"/>
      <c r="C50" s="127" t="s">
        <v>22</v>
      </c>
      <c r="D50" s="127" t="s">
        <v>23</v>
      </c>
      <c r="E50" s="97" t="s">
        <v>62</v>
      </c>
      <c r="F50" s="69" t="s">
        <v>5</v>
      </c>
      <c r="G50" s="107" t="s">
        <v>34</v>
      </c>
      <c r="H50" s="108"/>
      <c r="I50" s="108"/>
      <c r="J50" s="109"/>
      <c r="K50" s="95"/>
    </row>
    <row r="51" spans="1:11" ht="42.75" customHeight="1" x14ac:dyDescent="0.25">
      <c r="A51" s="89"/>
      <c r="B51" s="98"/>
      <c r="C51" s="128"/>
      <c r="D51" s="128"/>
      <c r="E51" s="98"/>
      <c r="F51" s="68" t="s">
        <v>7</v>
      </c>
      <c r="G51" s="7" t="s">
        <v>10</v>
      </c>
      <c r="H51" s="7" t="s">
        <v>10</v>
      </c>
      <c r="I51" s="7" t="s">
        <v>10</v>
      </c>
      <c r="J51" s="7" t="s">
        <v>10</v>
      </c>
      <c r="K51" s="95"/>
    </row>
    <row r="52" spans="1:11" ht="93" customHeight="1" x14ac:dyDescent="0.25">
      <c r="A52" s="89"/>
      <c r="B52" s="98"/>
      <c r="C52" s="128"/>
      <c r="D52" s="128"/>
      <c r="E52" s="98"/>
      <c r="F52" s="67" t="s">
        <v>58</v>
      </c>
      <c r="G52" s="5">
        <f>SUM(H52:J52)</f>
        <v>935000</v>
      </c>
      <c r="H52" s="60">
        <f>180000+130000</f>
        <v>310000</v>
      </c>
      <c r="I52" s="60">
        <f>180000+130000</f>
        <v>310000</v>
      </c>
      <c r="J52" s="60">
        <f>180000+135000</f>
        <v>315000</v>
      </c>
      <c r="K52" s="95"/>
    </row>
    <row r="53" spans="1:11" ht="42.6" customHeight="1" x14ac:dyDescent="0.25">
      <c r="A53" s="89"/>
      <c r="B53" s="98"/>
      <c r="C53" s="129"/>
      <c r="D53" s="129"/>
      <c r="E53" s="99"/>
      <c r="F53" s="68" t="s">
        <v>8</v>
      </c>
      <c r="G53" s="7" t="s">
        <v>10</v>
      </c>
      <c r="H53" s="7" t="s">
        <v>10</v>
      </c>
      <c r="I53" s="7" t="s">
        <v>10</v>
      </c>
      <c r="J53" s="7" t="s">
        <v>10</v>
      </c>
      <c r="K53" s="95"/>
    </row>
    <row r="54" spans="1:11" ht="45" customHeight="1" x14ac:dyDescent="0.25">
      <c r="A54" s="89"/>
      <c r="B54" s="98"/>
      <c r="C54" s="127" t="s">
        <v>47</v>
      </c>
      <c r="D54" s="127" t="s">
        <v>28</v>
      </c>
      <c r="E54" s="97" t="s">
        <v>33</v>
      </c>
      <c r="F54" s="67" t="s">
        <v>5</v>
      </c>
      <c r="G54" s="96" t="s">
        <v>34</v>
      </c>
      <c r="H54" s="96"/>
      <c r="I54" s="96"/>
      <c r="J54" s="96"/>
      <c r="K54" s="95"/>
    </row>
    <row r="55" spans="1:11" ht="45" customHeight="1" x14ac:dyDescent="0.25">
      <c r="A55" s="89"/>
      <c r="B55" s="98"/>
      <c r="C55" s="128"/>
      <c r="D55" s="128"/>
      <c r="E55" s="98"/>
      <c r="F55" s="67" t="s">
        <v>7</v>
      </c>
      <c r="G55" s="107" t="s">
        <v>15</v>
      </c>
      <c r="H55" s="108"/>
      <c r="I55" s="108"/>
      <c r="J55" s="109"/>
      <c r="K55" s="95"/>
    </row>
    <row r="56" spans="1:11" ht="100.15" customHeight="1" x14ac:dyDescent="0.25">
      <c r="A56" s="89"/>
      <c r="B56" s="98"/>
      <c r="C56" s="128"/>
      <c r="D56" s="128"/>
      <c r="E56" s="98"/>
      <c r="F56" s="67" t="s">
        <v>58</v>
      </c>
      <c r="G56" s="5" t="s">
        <v>29</v>
      </c>
      <c r="H56" s="54" t="s">
        <v>29</v>
      </c>
      <c r="I56" s="54" t="s">
        <v>29</v>
      </c>
      <c r="J56" s="53" t="s">
        <v>29</v>
      </c>
      <c r="K56" s="95"/>
    </row>
    <row r="57" spans="1:11" ht="45" customHeight="1" x14ac:dyDescent="0.25">
      <c r="A57" s="90"/>
      <c r="B57" s="99"/>
      <c r="C57" s="129"/>
      <c r="D57" s="129"/>
      <c r="E57" s="99"/>
      <c r="F57" s="67" t="s">
        <v>8</v>
      </c>
      <c r="G57" s="7" t="s">
        <v>29</v>
      </c>
      <c r="H57" s="7" t="s">
        <v>29</v>
      </c>
      <c r="I57" s="7" t="s">
        <v>29</v>
      </c>
      <c r="J57" s="7" t="s">
        <v>29</v>
      </c>
      <c r="K57" s="95"/>
    </row>
    <row r="58" spans="1:11" ht="18" customHeight="1" x14ac:dyDescent="0.25">
      <c r="A58" s="16"/>
      <c r="B58" s="17"/>
      <c r="C58" s="18"/>
      <c r="D58" s="18"/>
      <c r="E58" s="59">
        <v>4</v>
      </c>
      <c r="F58" s="20"/>
      <c r="G58" s="21"/>
      <c r="H58" s="21"/>
      <c r="I58" s="21"/>
      <c r="J58" s="21"/>
      <c r="K58" s="59"/>
    </row>
    <row r="59" spans="1:11" ht="24.75" x14ac:dyDescent="0.25">
      <c r="A59" s="16"/>
      <c r="B59" s="17"/>
      <c r="C59" s="18"/>
      <c r="D59" s="18"/>
      <c r="E59" s="59"/>
      <c r="F59" s="20"/>
      <c r="G59" s="21"/>
      <c r="H59" s="21"/>
      <c r="I59" s="114" t="s">
        <v>51</v>
      </c>
      <c r="J59" s="115"/>
      <c r="K59" s="115"/>
    </row>
    <row r="60" spans="1:11" ht="15.6" customHeight="1" x14ac:dyDescent="0.25">
      <c r="A60" s="23">
        <v>1</v>
      </c>
      <c r="B60" s="23">
        <v>2</v>
      </c>
      <c r="C60" s="23">
        <v>3</v>
      </c>
      <c r="D60" s="23">
        <v>4</v>
      </c>
      <c r="E60" s="23">
        <v>5</v>
      </c>
      <c r="F60" s="23">
        <v>6</v>
      </c>
      <c r="G60" s="23">
        <v>7</v>
      </c>
      <c r="H60" s="23">
        <v>8</v>
      </c>
      <c r="I60" s="23">
        <v>9</v>
      </c>
      <c r="J60" s="23">
        <v>10</v>
      </c>
      <c r="K60" s="23">
        <v>11</v>
      </c>
    </row>
    <row r="61" spans="1:11" ht="55.9" customHeight="1" x14ac:dyDescent="0.25">
      <c r="A61" s="88">
        <v>3</v>
      </c>
      <c r="B61" s="91" t="s">
        <v>76</v>
      </c>
      <c r="C61" s="91" t="s">
        <v>71</v>
      </c>
      <c r="D61" s="91" t="s">
        <v>42</v>
      </c>
      <c r="E61" s="97" t="s">
        <v>33</v>
      </c>
      <c r="F61" s="67" t="s">
        <v>5</v>
      </c>
      <c r="G61" s="7" t="s">
        <v>10</v>
      </c>
      <c r="H61" s="7" t="s">
        <v>10</v>
      </c>
      <c r="I61" s="7" t="s">
        <v>10</v>
      </c>
      <c r="J61" s="7" t="s">
        <v>10</v>
      </c>
      <c r="K61" s="97" t="s">
        <v>11</v>
      </c>
    </row>
    <row r="62" spans="1:11" ht="40.15" customHeight="1" x14ac:dyDescent="0.25">
      <c r="A62" s="89"/>
      <c r="B62" s="112"/>
      <c r="C62" s="112"/>
      <c r="D62" s="112"/>
      <c r="E62" s="98"/>
      <c r="F62" s="67" t="s">
        <v>7</v>
      </c>
      <c r="G62" s="7" t="s">
        <v>10</v>
      </c>
      <c r="H62" s="7" t="s">
        <v>10</v>
      </c>
      <c r="I62" s="7" t="s">
        <v>10</v>
      </c>
      <c r="J62" s="7" t="s">
        <v>10</v>
      </c>
      <c r="K62" s="98"/>
    </row>
    <row r="63" spans="1:11" ht="98.45" customHeight="1" x14ac:dyDescent="0.25">
      <c r="A63" s="89"/>
      <c r="B63" s="112"/>
      <c r="C63" s="112"/>
      <c r="D63" s="112"/>
      <c r="E63" s="98"/>
      <c r="F63" s="67" t="s">
        <v>58</v>
      </c>
      <c r="G63" s="5">
        <f>SUM(H63:J63)</f>
        <v>12000</v>
      </c>
      <c r="H63" s="58">
        <v>3800</v>
      </c>
      <c r="I63" s="58">
        <v>4000</v>
      </c>
      <c r="J63" s="6">
        <v>4200</v>
      </c>
      <c r="K63" s="98"/>
    </row>
    <row r="64" spans="1:11" ht="39.6" customHeight="1" x14ac:dyDescent="0.25">
      <c r="A64" s="89"/>
      <c r="B64" s="112"/>
      <c r="C64" s="113"/>
      <c r="D64" s="113"/>
      <c r="E64" s="99"/>
      <c r="F64" s="67" t="s">
        <v>8</v>
      </c>
      <c r="G64" s="7" t="s">
        <v>10</v>
      </c>
      <c r="H64" s="7" t="s">
        <v>10</v>
      </c>
      <c r="I64" s="7" t="s">
        <v>10</v>
      </c>
      <c r="J64" s="7" t="s">
        <v>10</v>
      </c>
      <c r="K64" s="98"/>
    </row>
    <row r="65" spans="1:11" ht="39" customHeight="1" x14ac:dyDescent="0.25">
      <c r="A65" s="89"/>
      <c r="B65" s="112"/>
      <c r="C65" s="94" t="s">
        <v>19</v>
      </c>
      <c r="D65" s="91" t="s">
        <v>56</v>
      </c>
      <c r="E65" s="95" t="s">
        <v>33</v>
      </c>
      <c r="F65" s="67" t="s">
        <v>5</v>
      </c>
      <c r="G65" s="7" t="s">
        <v>10</v>
      </c>
      <c r="H65" s="7" t="s">
        <v>10</v>
      </c>
      <c r="I65" s="7" t="s">
        <v>10</v>
      </c>
      <c r="J65" s="7" t="s">
        <v>10</v>
      </c>
      <c r="K65" s="98"/>
    </row>
    <row r="66" spans="1:11" ht="39.6" customHeight="1" x14ac:dyDescent="0.25">
      <c r="A66" s="89"/>
      <c r="B66" s="112"/>
      <c r="C66" s="94"/>
      <c r="D66" s="112"/>
      <c r="E66" s="95"/>
      <c r="F66" s="67" t="s">
        <v>7</v>
      </c>
      <c r="G66" s="7" t="s">
        <v>10</v>
      </c>
      <c r="H66" s="7" t="s">
        <v>10</v>
      </c>
      <c r="I66" s="7" t="s">
        <v>10</v>
      </c>
      <c r="J66" s="7" t="s">
        <v>10</v>
      </c>
      <c r="K66" s="98"/>
    </row>
    <row r="67" spans="1:11" ht="98.45" customHeight="1" x14ac:dyDescent="0.25">
      <c r="A67" s="89"/>
      <c r="B67" s="112"/>
      <c r="C67" s="94"/>
      <c r="D67" s="112"/>
      <c r="E67" s="95"/>
      <c r="F67" s="67" t="s">
        <v>58</v>
      </c>
      <c r="G67" s="5">
        <f>SUM(H67:J67)</f>
        <v>21000</v>
      </c>
      <c r="H67" s="82">
        <v>6500</v>
      </c>
      <c r="I67" s="82">
        <v>7000</v>
      </c>
      <c r="J67" s="82">
        <v>7500</v>
      </c>
      <c r="K67" s="98"/>
    </row>
    <row r="68" spans="1:11" ht="41.45" customHeight="1" x14ac:dyDescent="0.25">
      <c r="A68" s="90"/>
      <c r="B68" s="113"/>
      <c r="C68" s="94"/>
      <c r="D68" s="112"/>
      <c r="E68" s="95"/>
      <c r="F68" s="67" t="s">
        <v>8</v>
      </c>
      <c r="G68" s="7" t="s">
        <v>10</v>
      </c>
      <c r="H68" s="7" t="s">
        <v>10</v>
      </c>
      <c r="I68" s="7" t="s">
        <v>10</v>
      </c>
      <c r="J68" s="7" t="s">
        <v>10</v>
      </c>
      <c r="K68" s="99"/>
    </row>
    <row r="69" spans="1:11" ht="46.9" customHeight="1" x14ac:dyDescent="0.25">
      <c r="A69" s="88">
        <v>4</v>
      </c>
      <c r="B69" s="94" t="s">
        <v>20</v>
      </c>
      <c r="C69" s="94" t="s">
        <v>79</v>
      </c>
      <c r="D69" s="91" t="s">
        <v>56</v>
      </c>
      <c r="E69" s="95" t="s">
        <v>33</v>
      </c>
      <c r="F69" s="67" t="s">
        <v>5</v>
      </c>
      <c r="G69" s="96" t="s">
        <v>34</v>
      </c>
      <c r="H69" s="96"/>
      <c r="I69" s="96"/>
      <c r="J69" s="96"/>
      <c r="K69" s="97" t="s">
        <v>49</v>
      </c>
    </row>
    <row r="70" spans="1:11" ht="46.9" customHeight="1" x14ac:dyDescent="0.25">
      <c r="A70" s="89"/>
      <c r="B70" s="94"/>
      <c r="C70" s="94"/>
      <c r="D70" s="112"/>
      <c r="E70" s="95"/>
      <c r="F70" s="67" t="s">
        <v>7</v>
      </c>
      <c r="G70" s="107" t="s">
        <v>63</v>
      </c>
      <c r="H70" s="108"/>
      <c r="I70" s="108"/>
      <c r="J70" s="109"/>
      <c r="K70" s="98"/>
    </row>
    <row r="71" spans="1:11" ht="104.45" customHeight="1" x14ac:dyDescent="0.25">
      <c r="A71" s="89"/>
      <c r="B71" s="94"/>
      <c r="C71" s="94"/>
      <c r="D71" s="112"/>
      <c r="E71" s="95"/>
      <c r="F71" s="67" t="s">
        <v>58</v>
      </c>
      <c r="G71" s="5">
        <f>SUM(H71:J71)</f>
        <v>161000</v>
      </c>
      <c r="H71" s="58">
        <v>50000</v>
      </c>
      <c r="I71" s="58">
        <v>54000</v>
      </c>
      <c r="J71" s="6">
        <v>57000</v>
      </c>
      <c r="K71" s="98"/>
    </row>
    <row r="72" spans="1:11" ht="46.9" customHeight="1" x14ac:dyDescent="0.25">
      <c r="A72" s="89"/>
      <c r="B72" s="94"/>
      <c r="C72" s="94"/>
      <c r="D72" s="112"/>
      <c r="E72" s="95"/>
      <c r="F72" s="67" t="s">
        <v>8</v>
      </c>
      <c r="G72" s="107" t="s">
        <v>48</v>
      </c>
      <c r="H72" s="108"/>
      <c r="I72" s="108"/>
      <c r="J72" s="109"/>
      <c r="K72" s="98"/>
    </row>
    <row r="73" spans="1:11" ht="40.15" customHeight="1" x14ac:dyDescent="0.25">
      <c r="A73" s="89"/>
      <c r="B73" s="94"/>
      <c r="C73" s="94" t="s">
        <v>50</v>
      </c>
      <c r="D73" s="94" t="s">
        <v>12</v>
      </c>
      <c r="E73" s="95" t="s">
        <v>33</v>
      </c>
      <c r="F73" s="67" t="s">
        <v>5</v>
      </c>
      <c r="G73" s="96" t="s">
        <v>34</v>
      </c>
      <c r="H73" s="96"/>
      <c r="I73" s="96"/>
      <c r="J73" s="96"/>
      <c r="K73" s="98"/>
    </row>
    <row r="74" spans="1:11" ht="40.15" customHeight="1" x14ac:dyDescent="0.25">
      <c r="A74" s="89"/>
      <c r="B74" s="94"/>
      <c r="C74" s="94"/>
      <c r="D74" s="94"/>
      <c r="E74" s="95"/>
      <c r="F74" s="67" t="s">
        <v>7</v>
      </c>
      <c r="G74" s="107" t="s">
        <v>15</v>
      </c>
      <c r="H74" s="108"/>
      <c r="I74" s="108"/>
      <c r="J74" s="109"/>
      <c r="K74" s="98"/>
    </row>
    <row r="75" spans="1:11" ht="93" customHeight="1" x14ac:dyDescent="0.25">
      <c r="A75" s="89"/>
      <c r="B75" s="94"/>
      <c r="C75" s="94"/>
      <c r="D75" s="94"/>
      <c r="E75" s="95"/>
      <c r="F75" s="67" t="s">
        <v>58</v>
      </c>
      <c r="G75" s="74"/>
      <c r="H75" s="74"/>
      <c r="I75" s="74"/>
      <c r="J75" s="74"/>
      <c r="K75" s="99"/>
    </row>
    <row r="76" spans="1:11" ht="18" customHeight="1" x14ac:dyDescent="0.25">
      <c r="A76" s="16"/>
      <c r="B76" s="17"/>
      <c r="C76" s="18"/>
      <c r="D76" s="18"/>
      <c r="E76" s="19">
        <v>5</v>
      </c>
      <c r="F76" s="20"/>
      <c r="G76" s="21"/>
      <c r="H76" s="21"/>
      <c r="I76" s="21"/>
      <c r="J76" s="21"/>
      <c r="K76" s="19"/>
    </row>
    <row r="77" spans="1:11" ht="24.75" x14ac:dyDescent="0.25">
      <c r="A77" s="16"/>
      <c r="B77" s="17"/>
      <c r="C77" s="18"/>
      <c r="D77" s="18"/>
      <c r="E77" s="19"/>
      <c r="F77" s="20"/>
      <c r="G77" s="21"/>
      <c r="H77" s="21"/>
      <c r="I77" s="114" t="s">
        <v>51</v>
      </c>
      <c r="J77" s="115"/>
      <c r="K77" s="115"/>
    </row>
    <row r="78" spans="1:11" ht="15.75" customHeight="1" x14ac:dyDescent="0.25">
      <c r="A78" s="23">
        <v>1</v>
      </c>
      <c r="B78" s="23">
        <v>2</v>
      </c>
      <c r="C78" s="23">
        <v>3</v>
      </c>
      <c r="D78" s="23">
        <v>4</v>
      </c>
      <c r="E78" s="23">
        <v>5</v>
      </c>
      <c r="F78" s="23">
        <v>6</v>
      </c>
      <c r="G78" s="23">
        <v>7</v>
      </c>
      <c r="H78" s="23">
        <v>8</v>
      </c>
      <c r="I78" s="23">
        <v>9</v>
      </c>
      <c r="J78" s="23">
        <v>10</v>
      </c>
      <c r="K78" s="23">
        <v>11</v>
      </c>
    </row>
    <row r="79" spans="1:11" ht="69.599999999999994" customHeight="1" x14ac:dyDescent="0.25">
      <c r="A79" s="88"/>
      <c r="B79" s="97"/>
      <c r="C79" s="97"/>
      <c r="D79" s="97"/>
      <c r="E79" s="97"/>
      <c r="F79" s="67" t="s">
        <v>8</v>
      </c>
      <c r="G79" s="75"/>
      <c r="H79" s="76"/>
      <c r="I79" s="76"/>
      <c r="J79" s="77"/>
      <c r="K79" s="140"/>
    </row>
    <row r="80" spans="1:11" ht="44.45" customHeight="1" x14ac:dyDescent="0.25">
      <c r="A80" s="89"/>
      <c r="B80" s="98"/>
      <c r="C80" s="98"/>
      <c r="D80" s="98"/>
      <c r="E80" s="98"/>
      <c r="F80" s="67" t="s">
        <v>25</v>
      </c>
      <c r="G80" s="107" t="s">
        <v>26</v>
      </c>
      <c r="H80" s="108"/>
      <c r="I80" s="108"/>
      <c r="J80" s="109"/>
      <c r="K80" s="141"/>
    </row>
    <row r="81" spans="1:11" ht="49.15" customHeight="1" x14ac:dyDescent="0.25">
      <c r="A81" s="89"/>
      <c r="B81" s="98"/>
      <c r="C81" s="99"/>
      <c r="D81" s="99"/>
      <c r="E81" s="99"/>
      <c r="F81" s="67" t="s">
        <v>8</v>
      </c>
      <c r="G81" s="51" t="s">
        <v>24</v>
      </c>
      <c r="H81" s="51" t="s">
        <v>24</v>
      </c>
      <c r="I81" s="51" t="s">
        <v>24</v>
      </c>
      <c r="J81" s="51" t="s">
        <v>24</v>
      </c>
      <c r="K81" s="142"/>
    </row>
    <row r="82" spans="1:11" ht="36.6" customHeight="1" x14ac:dyDescent="0.25">
      <c r="A82" s="89"/>
      <c r="B82" s="98"/>
      <c r="C82" s="94" t="s">
        <v>27</v>
      </c>
      <c r="D82" s="94" t="s">
        <v>28</v>
      </c>
      <c r="E82" s="95" t="s">
        <v>33</v>
      </c>
      <c r="F82" s="67" t="s">
        <v>5</v>
      </c>
      <c r="G82" s="96" t="s">
        <v>34</v>
      </c>
      <c r="H82" s="96"/>
      <c r="I82" s="96"/>
      <c r="J82" s="96"/>
      <c r="K82" s="97"/>
    </row>
    <row r="83" spans="1:11" ht="36.6" customHeight="1" x14ac:dyDescent="0.25">
      <c r="A83" s="89"/>
      <c r="B83" s="98"/>
      <c r="C83" s="94"/>
      <c r="D83" s="94"/>
      <c r="E83" s="95"/>
      <c r="F83" s="67" t="s">
        <v>7</v>
      </c>
      <c r="G83" s="107" t="s">
        <v>15</v>
      </c>
      <c r="H83" s="108"/>
      <c r="I83" s="108"/>
      <c r="J83" s="109"/>
      <c r="K83" s="98"/>
    </row>
    <row r="84" spans="1:11" ht="93.6" customHeight="1" x14ac:dyDescent="0.25">
      <c r="A84" s="89"/>
      <c r="B84" s="98"/>
      <c r="C84" s="94"/>
      <c r="D84" s="94"/>
      <c r="E84" s="95"/>
      <c r="F84" s="67" t="s">
        <v>58</v>
      </c>
      <c r="G84" s="5">
        <f>SUM(H84:J84)</f>
        <v>14650</v>
      </c>
      <c r="H84" s="58">
        <v>4600</v>
      </c>
      <c r="I84" s="58">
        <v>4850</v>
      </c>
      <c r="J84" s="56">
        <v>5200</v>
      </c>
      <c r="K84" s="98"/>
    </row>
    <row r="85" spans="1:11" ht="36.6" customHeight="1" x14ac:dyDescent="0.25">
      <c r="A85" s="90"/>
      <c r="B85" s="99"/>
      <c r="C85" s="94"/>
      <c r="D85" s="94"/>
      <c r="E85" s="95"/>
      <c r="F85" s="67" t="s">
        <v>8</v>
      </c>
      <c r="G85" s="52" t="s">
        <v>29</v>
      </c>
      <c r="H85" s="52" t="s">
        <v>29</v>
      </c>
      <c r="I85" s="52" t="s">
        <v>29</v>
      </c>
      <c r="J85" s="52" t="s">
        <v>29</v>
      </c>
      <c r="K85" s="99"/>
    </row>
    <row r="86" spans="1:11" ht="39.6" customHeight="1" x14ac:dyDescent="0.25">
      <c r="A86" s="139">
        <v>5</v>
      </c>
      <c r="B86" s="94" t="s">
        <v>66</v>
      </c>
      <c r="C86" s="94" t="s">
        <v>52</v>
      </c>
      <c r="D86" s="94" t="s">
        <v>64</v>
      </c>
      <c r="E86" s="95" t="s">
        <v>33</v>
      </c>
      <c r="F86" s="67" t="s">
        <v>5</v>
      </c>
      <c r="G86" s="96" t="s">
        <v>34</v>
      </c>
      <c r="H86" s="96"/>
      <c r="I86" s="96"/>
      <c r="J86" s="96"/>
      <c r="K86" s="95" t="s">
        <v>54</v>
      </c>
    </row>
    <row r="87" spans="1:11" ht="39.6" customHeight="1" x14ac:dyDescent="0.25">
      <c r="A87" s="139"/>
      <c r="B87" s="94"/>
      <c r="C87" s="94"/>
      <c r="D87" s="94"/>
      <c r="E87" s="95"/>
      <c r="F87" s="67" t="s">
        <v>7</v>
      </c>
      <c r="G87" s="107" t="s">
        <v>15</v>
      </c>
      <c r="H87" s="108"/>
      <c r="I87" s="108"/>
      <c r="J87" s="109"/>
      <c r="K87" s="95"/>
    </row>
    <row r="88" spans="1:11" ht="93.6" customHeight="1" x14ac:dyDescent="0.25">
      <c r="A88" s="139"/>
      <c r="B88" s="94"/>
      <c r="C88" s="94"/>
      <c r="D88" s="94"/>
      <c r="E88" s="95"/>
      <c r="F88" s="67" t="s">
        <v>58</v>
      </c>
      <c r="G88" s="5">
        <f>SUM(H88:J88)</f>
        <v>27000</v>
      </c>
      <c r="H88" s="58">
        <v>8500</v>
      </c>
      <c r="I88" s="58">
        <v>9000</v>
      </c>
      <c r="J88" s="6">
        <v>9500</v>
      </c>
      <c r="K88" s="95"/>
    </row>
    <row r="89" spans="1:11" ht="39.6" customHeight="1" x14ac:dyDescent="0.25">
      <c r="A89" s="139"/>
      <c r="B89" s="94"/>
      <c r="C89" s="94"/>
      <c r="D89" s="94"/>
      <c r="E89" s="95"/>
      <c r="F89" s="67" t="s">
        <v>8</v>
      </c>
      <c r="G89" s="107" t="s">
        <v>16</v>
      </c>
      <c r="H89" s="108"/>
      <c r="I89" s="108"/>
      <c r="J89" s="109"/>
      <c r="K89" s="95"/>
    </row>
    <row r="90" spans="1:11" ht="46.9" customHeight="1" x14ac:dyDescent="0.25">
      <c r="A90" s="139"/>
      <c r="B90" s="94"/>
      <c r="C90" s="94" t="s">
        <v>72</v>
      </c>
      <c r="D90" s="94" t="s">
        <v>64</v>
      </c>
      <c r="E90" s="95" t="s">
        <v>53</v>
      </c>
      <c r="F90" s="67" t="s">
        <v>5</v>
      </c>
      <c r="G90" s="96" t="s">
        <v>34</v>
      </c>
      <c r="H90" s="96"/>
      <c r="I90" s="96"/>
      <c r="J90" s="96"/>
      <c r="K90" s="95"/>
    </row>
    <row r="91" spans="1:11" ht="46.9" customHeight="1" x14ac:dyDescent="0.25">
      <c r="A91" s="139"/>
      <c r="B91" s="94"/>
      <c r="C91" s="94"/>
      <c r="D91" s="94"/>
      <c r="E91" s="95"/>
      <c r="F91" s="67" t="s">
        <v>7</v>
      </c>
      <c r="G91" s="107" t="s">
        <v>15</v>
      </c>
      <c r="H91" s="108"/>
      <c r="I91" s="108"/>
      <c r="J91" s="109"/>
      <c r="K91" s="95"/>
    </row>
    <row r="92" spans="1:11" ht="132.6" customHeight="1" x14ac:dyDescent="0.25">
      <c r="A92" s="139"/>
      <c r="B92" s="94"/>
      <c r="C92" s="94"/>
      <c r="D92" s="94"/>
      <c r="E92" s="95"/>
      <c r="F92" s="67" t="s">
        <v>65</v>
      </c>
      <c r="G92" s="5">
        <f>SUM(H92:J92)</f>
        <v>390000</v>
      </c>
      <c r="H92" s="58">
        <v>130000</v>
      </c>
      <c r="I92" s="58">
        <v>130000</v>
      </c>
      <c r="J92" s="54">
        <v>130000</v>
      </c>
      <c r="K92" s="95"/>
    </row>
    <row r="93" spans="1:11" ht="46.9" customHeight="1" x14ac:dyDescent="0.25">
      <c r="A93" s="139"/>
      <c r="B93" s="94"/>
      <c r="C93" s="94"/>
      <c r="D93" s="94"/>
      <c r="E93" s="95"/>
      <c r="F93" s="67" t="s">
        <v>8</v>
      </c>
      <c r="G93" s="52" t="s">
        <v>29</v>
      </c>
      <c r="H93" s="52" t="s">
        <v>29</v>
      </c>
      <c r="I93" s="52" t="s">
        <v>29</v>
      </c>
      <c r="J93" s="52" t="s">
        <v>29</v>
      </c>
      <c r="K93" s="95"/>
    </row>
    <row r="94" spans="1:11" ht="18" customHeight="1" x14ac:dyDescent="0.25">
      <c r="A94" s="16"/>
      <c r="B94" s="17"/>
      <c r="C94" s="18"/>
      <c r="D94" s="18"/>
      <c r="E94" s="59">
        <v>6</v>
      </c>
      <c r="F94" s="20"/>
      <c r="G94" s="21"/>
      <c r="H94" s="21"/>
      <c r="I94" s="21"/>
      <c r="J94" s="21"/>
      <c r="K94" s="59"/>
    </row>
    <row r="95" spans="1:11" ht="24.75" x14ac:dyDescent="0.25">
      <c r="A95" s="16"/>
      <c r="B95" s="17"/>
      <c r="C95" s="18"/>
      <c r="D95" s="18"/>
      <c r="E95" s="59"/>
      <c r="F95" s="20"/>
      <c r="G95" s="21"/>
      <c r="H95" s="21"/>
      <c r="I95" s="114" t="s">
        <v>51</v>
      </c>
      <c r="J95" s="115"/>
      <c r="K95" s="115"/>
    </row>
    <row r="96" spans="1:11" ht="15.75" customHeight="1" x14ac:dyDescent="0.25">
      <c r="A96" s="23">
        <v>1</v>
      </c>
      <c r="B96" s="23">
        <v>2</v>
      </c>
      <c r="C96" s="23">
        <v>3</v>
      </c>
      <c r="D96" s="23">
        <v>4</v>
      </c>
      <c r="E96" s="23">
        <v>5</v>
      </c>
      <c r="F96" s="23">
        <v>6</v>
      </c>
      <c r="G96" s="23">
        <v>7</v>
      </c>
      <c r="H96" s="23">
        <v>8</v>
      </c>
      <c r="I96" s="23">
        <v>9</v>
      </c>
      <c r="J96" s="23">
        <v>10</v>
      </c>
      <c r="K96" s="23">
        <v>11</v>
      </c>
    </row>
    <row r="97" spans="1:11" ht="42" customHeight="1" x14ac:dyDescent="0.25">
      <c r="A97" s="89"/>
      <c r="B97" s="98"/>
      <c r="C97" s="94" t="s">
        <v>77</v>
      </c>
      <c r="D97" s="94" t="s">
        <v>73</v>
      </c>
      <c r="E97" s="95" t="s">
        <v>53</v>
      </c>
      <c r="F97" s="67" t="s">
        <v>5</v>
      </c>
      <c r="G97" s="5" t="s">
        <v>29</v>
      </c>
      <c r="H97" s="54" t="s">
        <v>29</v>
      </c>
      <c r="I97" s="54" t="s">
        <v>29</v>
      </c>
      <c r="J97" s="54" t="s">
        <v>29</v>
      </c>
      <c r="K97" s="98"/>
    </row>
    <row r="98" spans="1:11" ht="42" customHeight="1" x14ac:dyDescent="0.25">
      <c r="A98" s="89"/>
      <c r="B98" s="98"/>
      <c r="C98" s="94"/>
      <c r="D98" s="94"/>
      <c r="E98" s="95"/>
      <c r="F98" s="67" t="s">
        <v>7</v>
      </c>
      <c r="G98" s="5" t="s">
        <v>29</v>
      </c>
      <c r="H98" s="54" t="s">
        <v>29</v>
      </c>
      <c r="I98" s="54" t="s">
        <v>29</v>
      </c>
      <c r="J98" s="54" t="s">
        <v>29</v>
      </c>
      <c r="K98" s="98"/>
    </row>
    <row r="99" spans="1:11" ht="96.6" customHeight="1" x14ac:dyDescent="0.25">
      <c r="A99" s="89"/>
      <c r="B99" s="98"/>
      <c r="C99" s="94"/>
      <c r="D99" s="94"/>
      <c r="E99" s="95"/>
      <c r="F99" s="67" t="s">
        <v>58</v>
      </c>
      <c r="G99" s="5" t="s">
        <v>29</v>
      </c>
      <c r="H99" s="54" t="s">
        <v>29</v>
      </c>
      <c r="I99" s="54" t="s">
        <v>29</v>
      </c>
      <c r="J99" s="54" t="s">
        <v>29</v>
      </c>
      <c r="K99" s="98"/>
    </row>
    <row r="100" spans="1:11" s="42" customFormat="1" ht="42" customHeight="1" thickBot="1" x14ac:dyDescent="0.3">
      <c r="A100" s="90"/>
      <c r="B100" s="99"/>
      <c r="C100" s="94"/>
      <c r="D100" s="94"/>
      <c r="E100" s="95"/>
      <c r="F100" s="67" t="s">
        <v>8</v>
      </c>
      <c r="G100" s="107" t="s">
        <v>30</v>
      </c>
      <c r="H100" s="108"/>
      <c r="I100" s="108"/>
      <c r="J100" s="109"/>
      <c r="K100" s="99"/>
    </row>
    <row r="101" spans="1:11" ht="37.15" customHeight="1" x14ac:dyDescent="0.25">
      <c r="A101" s="88">
        <v>6</v>
      </c>
      <c r="B101" s="91" t="s">
        <v>21</v>
      </c>
      <c r="C101" s="94" t="s">
        <v>67</v>
      </c>
      <c r="D101" s="94" t="s">
        <v>74</v>
      </c>
      <c r="E101" s="95" t="s">
        <v>33</v>
      </c>
      <c r="F101" s="67" t="s">
        <v>5</v>
      </c>
      <c r="G101" s="96" t="s">
        <v>34</v>
      </c>
      <c r="H101" s="96"/>
      <c r="I101" s="96"/>
      <c r="J101" s="96"/>
      <c r="K101" s="97" t="s">
        <v>55</v>
      </c>
    </row>
    <row r="102" spans="1:11" ht="37.5" x14ac:dyDescent="0.25">
      <c r="A102" s="89"/>
      <c r="B102" s="92"/>
      <c r="C102" s="94"/>
      <c r="D102" s="94"/>
      <c r="E102" s="95"/>
      <c r="F102" s="67" t="s">
        <v>7</v>
      </c>
      <c r="G102" s="7" t="s">
        <v>10</v>
      </c>
      <c r="H102" s="7" t="s">
        <v>10</v>
      </c>
      <c r="I102" s="7" t="s">
        <v>10</v>
      </c>
      <c r="J102" s="7" t="s">
        <v>10</v>
      </c>
      <c r="K102" s="98"/>
    </row>
    <row r="103" spans="1:11" ht="93.6" customHeight="1" x14ac:dyDescent="0.25">
      <c r="A103" s="89"/>
      <c r="B103" s="92"/>
      <c r="C103" s="94"/>
      <c r="D103" s="94"/>
      <c r="E103" s="95"/>
      <c r="F103" s="67" t="s">
        <v>58</v>
      </c>
      <c r="G103" s="5">
        <f>SUM(H103:J103)</f>
        <v>6000</v>
      </c>
      <c r="H103" s="6">
        <v>2000</v>
      </c>
      <c r="I103" s="6">
        <v>2000</v>
      </c>
      <c r="J103" s="6">
        <v>2000</v>
      </c>
      <c r="K103" s="98"/>
    </row>
    <row r="104" spans="1:11" ht="57.6" customHeight="1" x14ac:dyDescent="0.25">
      <c r="A104" s="90"/>
      <c r="B104" s="93"/>
      <c r="C104" s="94"/>
      <c r="D104" s="94"/>
      <c r="E104" s="95"/>
      <c r="F104" s="67" t="s">
        <v>8</v>
      </c>
      <c r="G104" s="107" t="s">
        <v>16</v>
      </c>
      <c r="H104" s="108"/>
      <c r="I104" s="108"/>
      <c r="J104" s="109"/>
      <c r="K104" s="99"/>
    </row>
    <row r="105" spans="1:11" ht="39.6" customHeight="1" x14ac:dyDescent="0.25">
      <c r="A105" s="88">
        <v>7</v>
      </c>
      <c r="B105" s="91" t="s">
        <v>31</v>
      </c>
      <c r="C105" s="94" t="s">
        <v>75</v>
      </c>
      <c r="D105" s="94" t="s">
        <v>23</v>
      </c>
      <c r="E105" s="95" t="s">
        <v>53</v>
      </c>
      <c r="F105" s="67" t="s">
        <v>5</v>
      </c>
      <c r="G105" s="96" t="s">
        <v>34</v>
      </c>
      <c r="H105" s="96"/>
      <c r="I105" s="96"/>
      <c r="J105" s="96"/>
      <c r="K105" s="97" t="s">
        <v>32</v>
      </c>
    </row>
    <row r="106" spans="1:11" ht="37.5" x14ac:dyDescent="0.25">
      <c r="A106" s="89"/>
      <c r="B106" s="92"/>
      <c r="C106" s="94"/>
      <c r="D106" s="94"/>
      <c r="E106" s="95"/>
      <c r="F106" s="67" t="s">
        <v>7</v>
      </c>
      <c r="G106" s="7" t="s">
        <v>29</v>
      </c>
      <c r="H106" s="7" t="s">
        <v>29</v>
      </c>
      <c r="I106" s="7" t="s">
        <v>29</v>
      </c>
      <c r="J106" s="7" t="s">
        <v>29</v>
      </c>
      <c r="K106" s="98"/>
    </row>
    <row r="107" spans="1:11" ht="112.5" x14ac:dyDescent="0.25">
      <c r="A107" s="89"/>
      <c r="B107" s="92"/>
      <c r="C107" s="94"/>
      <c r="D107" s="94"/>
      <c r="E107" s="95"/>
      <c r="F107" s="67" t="s">
        <v>58</v>
      </c>
      <c r="G107" s="5">
        <f>+H107+I107+J107</f>
        <v>25500</v>
      </c>
      <c r="H107" s="58">
        <v>8000</v>
      </c>
      <c r="I107" s="58">
        <v>8500</v>
      </c>
      <c r="J107" s="55">
        <v>9000</v>
      </c>
      <c r="K107" s="98"/>
    </row>
    <row r="108" spans="1:11" ht="53.45" customHeight="1" x14ac:dyDescent="0.25">
      <c r="A108" s="90"/>
      <c r="B108" s="93"/>
      <c r="C108" s="94"/>
      <c r="D108" s="94"/>
      <c r="E108" s="95"/>
      <c r="F108" s="67" t="s">
        <v>8</v>
      </c>
      <c r="G108" s="100" t="s">
        <v>29</v>
      </c>
      <c r="H108" s="101" t="s">
        <v>29</v>
      </c>
      <c r="I108" s="101" t="s">
        <v>29</v>
      </c>
      <c r="J108" s="102" t="s">
        <v>29</v>
      </c>
      <c r="K108" s="99"/>
    </row>
    <row r="109" spans="1:11" ht="27" x14ac:dyDescent="0.35">
      <c r="B109" s="61"/>
      <c r="C109" s="61"/>
      <c r="D109" s="61"/>
      <c r="E109" s="8"/>
      <c r="F109" s="9"/>
      <c r="G109" s="8"/>
      <c r="H109" s="63"/>
      <c r="I109" s="64"/>
      <c r="J109" s="64"/>
      <c r="K109" s="10"/>
    </row>
    <row r="110" spans="1:11" ht="27.75" x14ac:dyDescent="0.35">
      <c r="B110" s="62"/>
      <c r="C110" s="62"/>
      <c r="D110" s="85"/>
      <c r="E110" s="8"/>
      <c r="F110" s="9"/>
      <c r="G110" s="8"/>
      <c r="H110" s="65"/>
      <c r="I110" s="84"/>
      <c r="J110" s="84"/>
      <c r="K110" s="10"/>
    </row>
    <row r="111" spans="1:11" ht="27.75" x14ac:dyDescent="0.35">
      <c r="B111" s="62"/>
      <c r="C111" s="62"/>
      <c r="D111" s="85"/>
      <c r="E111" s="8"/>
      <c r="F111" s="9"/>
      <c r="G111" s="8"/>
      <c r="H111" s="65"/>
      <c r="I111" s="84"/>
      <c r="J111" s="84"/>
      <c r="K111" s="10"/>
    </row>
    <row r="112" spans="1:11" ht="30" x14ac:dyDescent="0.4">
      <c r="B112" s="86" t="s">
        <v>78</v>
      </c>
    </row>
    <row r="113" spans="1:11" ht="27" x14ac:dyDescent="0.35">
      <c r="B113" s="62"/>
      <c r="C113" s="62"/>
      <c r="D113" s="62"/>
      <c r="E113" s="8"/>
      <c r="F113" s="9"/>
      <c r="G113" s="8"/>
      <c r="H113" s="65"/>
      <c r="I113" s="84"/>
      <c r="J113" s="84"/>
      <c r="K113" s="10"/>
    </row>
    <row r="114" spans="1:11" x14ac:dyDescent="0.25">
      <c r="A114" s="137"/>
      <c r="B114" s="138"/>
      <c r="C114" s="138"/>
      <c r="D114" s="138"/>
      <c r="E114" s="138"/>
      <c r="F114" s="138"/>
      <c r="G114" s="138"/>
      <c r="H114" s="138"/>
      <c r="I114" s="138"/>
      <c r="J114" s="138"/>
      <c r="K114" s="138"/>
    </row>
    <row r="115" spans="1:11" ht="27" x14ac:dyDescent="0.35">
      <c r="B115" s="62"/>
      <c r="C115" s="62"/>
      <c r="D115" s="62"/>
      <c r="E115" s="8"/>
      <c r="F115" s="9"/>
      <c r="G115" s="8"/>
      <c r="H115" s="66"/>
      <c r="I115" s="66"/>
      <c r="J115" s="66"/>
      <c r="K115" s="10"/>
    </row>
    <row r="116" spans="1:11" ht="15.75" x14ac:dyDescent="0.25">
      <c r="B116" s="11"/>
      <c r="C116" s="11"/>
      <c r="D116" s="11"/>
      <c r="E116" s="11"/>
      <c r="F116" s="12"/>
      <c r="G116" s="11"/>
      <c r="H116" s="11"/>
      <c r="I116" s="13"/>
      <c r="J116" s="13"/>
      <c r="K116" s="14"/>
    </row>
  </sheetData>
  <mergeCells count="148">
    <mergeCell ref="A114:K114"/>
    <mergeCell ref="A29:A40"/>
    <mergeCell ref="B29:B40"/>
    <mergeCell ref="A86:A93"/>
    <mergeCell ref="B86:B93"/>
    <mergeCell ref="K86:K93"/>
    <mergeCell ref="I95:K95"/>
    <mergeCell ref="A97:A100"/>
    <mergeCell ref="B97:B100"/>
    <mergeCell ref="K97:K100"/>
    <mergeCell ref="A69:A75"/>
    <mergeCell ref="B69:B75"/>
    <mergeCell ref="C73:C75"/>
    <mergeCell ref="D73:D75"/>
    <mergeCell ref="E73:E75"/>
    <mergeCell ref="K69:K75"/>
    <mergeCell ref="A79:A85"/>
    <mergeCell ref="B79:B85"/>
    <mergeCell ref="C79:C81"/>
    <mergeCell ref="D79:D81"/>
    <mergeCell ref="E79:E81"/>
    <mergeCell ref="K79:K81"/>
    <mergeCell ref="A44:A57"/>
    <mergeCell ref="B44:B57"/>
    <mergeCell ref="I59:K59"/>
    <mergeCell ref="A61:A68"/>
    <mergeCell ref="B61:B68"/>
    <mergeCell ref="C61:C64"/>
    <mergeCell ref="D61:D64"/>
    <mergeCell ref="E61:E64"/>
    <mergeCell ref="K61:K68"/>
    <mergeCell ref="C35:C38"/>
    <mergeCell ref="C39:C40"/>
    <mergeCell ref="D39:D40"/>
    <mergeCell ref="C44:C45"/>
    <mergeCell ref="D44:D45"/>
    <mergeCell ref="D25:D28"/>
    <mergeCell ref="E25:E28"/>
    <mergeCell ref="E39:E40"/>
    <mergeCell ref="K29:K40"/>
    <mergeCell ref="I42:K42"/>
    <mergeCell ref="G21:J21"/>
    <mergeCell ref="I23:K23"/>
    <mergeCell ref="G45:J45"/>
    <mergeCell ref="G32:J32"/>
    <mergeCell ref="G30:J30"/>
    <mergeCell ref="G29:J29"/>
    <mergeCell ref="G36:J36"/>
    <mergeCell ref="E35:E38"/>
    <mergeCell ref="D35:D38"/>
    <mergeCell ref="K44:K57"/>
    <mergeCell ref="K10:K13"/>
    <mergeCell ref="G13:J13"/>
    <mergeCell ref="H1:K1"/>
    <mergeCell ref="C54:C57"/>
    <mergeCell ref="D54:D57"/>
    <mergeCell ref="E54:E57"/>
    <mergeCell ref="G54:J54"/>
    <mergeCell ref="G55:J55"/>
    <mergeCell ref="C29:C32"/>
    <mergeCell ref="D29:D32"/>
    <mergeCell ref="E29:E32"/>
    <mergeCell ref="C50:C53"/>
    <mergeCell ref="D50:D53"/>
    <mergeCell ref="E50:E53"/>
    <mergeCell ref="G50:J50"/>
    <mergeCell ref="C46:C49"/>
    <mergeCell ref="D46:D49"/>
    <mergeCell ref="E46:E49"/>
    <mergeCell ref="G15:J15"/>
    <mergeCell ref="B4:K4"/>
    <mergeCell ref="B5:B7"/>
    <mergeCell ref="C18:C21"/>
    <mergeCell ref="D18:D21"/>
    <mergeCell ref="E18:E21"/>
    <mergeCell ref="C5:C7"/>
    <mergeCell ref="D5:D7"/>
    <mergeCell ref="E5:E7"/>
    <mergeCell ref="F5:F7"/>
    <mergeCell ref="G5:J5"/>
    <mergeCell ref="K5:K7"/>
    <mergeCell ref="G6:G7"/>
    <mergeCell ref="H6:H7"/>
    <mergeCell ref="I6:I7"/>
    <mergeCell ref="J6:J7"/>
    <mergeCell ref="C10:C13"/>
    <mergeCell ref="B101:B104"/>
    <mergeCell ref="C101:C104"/>
    <mergeCell ref="D101:D104"/>
    <mergeCell ref="E101:E104"/>
    <mergeCell ref="G101:J101"/>
    <mergeCell ref="G104:J104"/>
    <mergeCell ref="G80:J80"/>
    <mergeCell ref="C82:C85"/>
    <mergeCell ref="D82:D85"/>
    <mergeCell ref="E82:E85"/>
    <mergeCell ref="G82:J82"/>
    <mergeCell ref="G83:J83"/>
    <mergeCell ref="C90:C93"/>
    <mergeCell ref="D90:D93"/>
    <mergeCell ref="E90:E93"/>
    <mergeCell ref="G90:J90"/>
    <mergeCell ref="G91:J91"/>
    <mergeCell ref="B10:B13"/>
    <mergeCell ref="C97:C100"/>
    <mergeCell ref="D97:D100"/>
    <mergeCell ref="D10:D13"/>
    <mergeCell ref="E10:E13"/>
    <mergeCell ref="G10:J10"/>
    <mergeCell ref="C69:C72"/>
    <mergeCell ref="K101:K104"/>
    <mergeCell ref="C86:C89"/>
    <mergeCell ref="D86:D89"/>
    <mergeCell ref="E86:E89"/>
    <mergeCell ref="G86:J86"/>
    <mergeCell ref="G87:J87"/>
    <mergeCell ref="G89:J89"/>
    <mergeCell ref="G69:J69"/>
    <mergeCell ref="D69:D72"/>
    <mergeCell ref="E69:E72"/>
    <mergeCell ref="K82:K85"/>
    <mergeCell ref="I77:K77"/>
    <mergeCell ref="E97:E100"/>
    <mergeCell ref="G100:J100"/>
    <mergeCell ref="A105:A108"/>
    <mergeCell ref="B105:B108"/>
    <mergeCell ref="C105:C108"/>
    <mergeCell ref="D105:D108"/>
    <mergeCell ref="E105:E108"/>
    <mergeCell ref="G105:J105"/>
    <mergeCell ref="K105:K108"/>
    <mergeCell ref="G108:J108"/>
    <mergeCell ref="H2:K2"/>
    <mergeCell ref="A5:A7"/>
    <mergeCell ref="G73:J73"/>
    <mergeCell ref="A10:A13"/>
    <mergeCell ref="G70:J70"/>
    <mergeCell ref="G72:J72"/>
    <mergeCell ref="G74:J74"/>
    <mergeCell ref="C14:C17"/>
    <mergeCell ref="D14:D17"/>
    <mergeCell ref="C65:C68"/>
    <mergeCell ref="D65:D68"/>
    <mergeCell ref="E65:E68"/>
    <mergeCell ref="G11:J11"/>
    <mergeCell ref="E14:E17"/>
    <mergeCell ref="C25:C28"/>
    <mergeCell ref="A101:A104"/>
  </mergeCells>
  <pageMargins left="0.51181102362204722" right="0.39370078740157483" top="0.35433070866141736" bottom="0.35433070866141736" header="0.27559055118110237" footer="0.23622047244094491"/>
  <pageSetup paperSize="9" scale="58" fitToHeight="7" orientation="landscape" r:id="rId1"/>
  <rowBreaks count="5" manualBreakCount="5">
    <brk id="21" max="10" man="1"/>
    <brk id="40" max="10" man="1"/>
    <brk id="57" max="10" man="1"/>
    <brk id="75" max="10" man="1"/>
    <brk id="93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2021-11-26T08:52:51Z</dcterms:modified>
</cp:coreProperties>
</file>