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zagalny301_2\Desktop\XLVIII сесія_22.03.2024\Проєкти рішень_XLVІІІ  сесія\Департамент розвитку інфраструктури міста\Рішення\"/>
    </mc:Choice>
  </mc:AlternateContent>
  <bookViews>
    <workbookView xWindow="-120" yWindow="-120" windowWidth="29040" windowHeight="15840"/>
  </bookViews>
  <sheets>
    <sheet name="4.16_4.17_10" sheetId="9" r:id="rId1"/>
  </sheets>
  <definedNames>
    <definedName name="_xlnm.Print_Area" localSheetId="0">'4.16_4.17_10'!$B$1:$V$18</definedName>
  </definedNames>
  <calcPr calcId="162913"/>
</workbook>
</file>

<file path=xl/calcChain.xml><?xml version="1.0" encoding="utf-8"?>
<calcChain xmlns="http://schemas.openxmlformats.org/spreadsheetml/2006/main">
  <c r="R13" i="9" l="1"/>
  <c r="R14" i="9"/>
  <c r="R15" i="9"/>
  <c r="R16" i="9"/>
  <c r="R17" i="9"/>
  <c r="P20" i="9" l="1"/>
  <c r="Y6" i="9"/>
</calcChain>
</file>

<file path=xl/sharedStrings.xml><?xml version="1.0" encoding="utf-8"?>
<sst xmlns="http://schemas.openxmlformats.org/spreadsheetml/2006/main" count="48" uniqueCount="46">
  <si>
    <t>Перелік заходів програми </t>
  </si>
  <si>
    <t>Виконавці 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</si>
  <si>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</si>
  <si>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</si>
  <si>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</si>
  <si>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</si>
  <si>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</si>
  <si>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</si>
  <si>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>Очікуваний результат </t>
  </si>
  <si>
    <t xml:space="preserve">Строк, роки </t>
  </si>
  <si>
    <t xml:space="preserve">                                          </t>
  </si>
  <si>
    <t>№ п/п</t>
  </si>
  <si>
    <t>Назва напряму діяльності (пріори-тетні завдання) </t>
  </si>
  <si>
    <t>2020 рік</t>
  </si>
  <si>
    <t>2022 рік</t>
  </si>
  <si>
    <t>2021 рік</t>
  </si>
  <si>
    <t>Орієнтовні обсяги потреби в фінансуванні (вартість),  тис. грн, у тому числі:</t>
  </si>
  <si>
    <t xml:space="preserve">                           Олена ШОВГЕЛЯ</t>
  </si>
  <si>
    <t>2023 рік</t>
  </si>
  <si>
    <t xml:space="preserve">Керуюча справами виконкому </t>
  </si>
  <si>
    <t>2024 рік</t>
  </si>
  <si>
    <t>2025 рік</t>
  </si>
  <si>
    <t>2026 рік</t>
  </si>
  <si>
    <t>Джерела фінансування </t>
  </si>
  <si>
    <t>Усього за Програмою, у тому числі</t>
  </si>
  <si>
    <r>
      <t>Перелік завдань і заходів  Програми розвитку та утримання житлово-комунального  господарства міста на період 2017</t>
    </r>
    <r>
      <rPr>
        <b/>
        <sz val="58"/>
        <color indexed="8"/>
        <rFont val="Times New Roman"/>
        <family val="1"/>
        <charset val="204"/>
      </rPr>
      <t>–</t>
    </r>
    <r>
      <rPr>
        <b/>
        <i/>
        <sz val="58"/>
        <color indexed="8"/>
        <rFont val="Times New Roman"/>
        <family val="1"/>
        <charset val="204"/>
      </rPr>
      <t>2026 років</t>
    </r>
  </si>
  <si>
    <t xml:space="preserve">ПРОГРАМА   </t>
  </si>
  <si>
    <t>розвитку та утримання житлово-комунального  господарства міста на період 2017–2026 років</t>
  </si>
  <si>
    <t xml:space="preserve">                          Додаток 2</t>
  </si>
  <si>
    <t xml:space="preserve">          Олена ШОВГЕЛЯ</t>
  </si>
  <si>
    <t xml:space="preserve">Бюджет Криворізької міської територіальної громади </t>
  </si>
  <si>
    <t>2024-2026</t>
  </si>
  <si>
    <t>2024-2025</t>
  </si>
  <si>
    <t>Бюджет Криворізької міської територіальної громади</t>
  </si>
  <si>
    <r>
      <t xml:space="preserve">Субвенція з обласного бюджету  для здійснення заходів,   в тому числі з енергозбереження, </t>
    </r>
    <r>
      <rPr>
        <b/>
        <sz val="28"/>
        <rFont val="Times New Roman"/>
        <family val="1"/>
        <charset val="204"/>
      </rPr>
      <t>на об'єктах теплопоста-чання комунальної власності міста Кривого Рогу</t>
    </r>
  </si>
  <si>
    <t>Економія теплової та електричної енергії, природного газу, покращення якості  виконання робіт на системі теплопостачання. Економія енергоресурсів</t>
  </si>
  <si>
    <t>Оптимізація системи теплопостачання. Зменшення споживання енергоресурсів. Забезпечення оптимального  поєднання централізованої системи теплопостачання.</t>
  </si>
  <si>
    <t>Департамент розвитку інфраструктури міста виконкому Криворізької міської ради</t>
  </si>
  <si>
    <r>
      <t xml:space="preserve">4.16. Субвенція з обласного бюджету  для здійснення заходів,   в тому числі з енергозбереження </t>
    </r>
    <r>
      <rPr>
        <b/>
        <sz val="28"/>
        <rFont val="Times New Roman"/>
        <family val="1"/>
        <charset val="204"/>
      </rPr>
      <t>для реконструкції котельні "Центральна"</t>
    </r>
  </si>
  <si>
    <t>Підтримка  комунальних підприємств - надавачів послуг з тепло-постачання, водопоста-чання та водо-відведення</t>
  </si>
  <si>
    <t>203150 ,00</t>
  </si>
  <si>
    <t>Заходи,  пов’язані з енергозбережен-ням міста</t>
  </si>
  <si>
    <t xml:space="preserve">4.16. Заходи з енергозбере-ження (вико-нання робіт з будівництва, реконструкції, капітального ремонту коте-лень та інженерних мереж) </t>
  </si>
  <si>
    <t xml:space="preserve">                         до рішення міської ради</t>
  </si>
  <si>
    <t>10. Заходи,  пов’язані з енергозбережен-ням міста (розроблення схеми теплопостачан-ня міста)</t>
  </si>
  <si>
    <t xml:space="preserve">      22.03.2024 №2625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</si>
</sst>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0"/>
      <name val="Arial Cyr"/>
      <charset val="204"/>
    </font>
    <font>
      <sz val="14"/>
      <color indexed="8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sz val="20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b/>
      <i/>
      <sz val="30"/>
      <color theme="0"/>
      <name val="Times New Roman"/>
      <family val="1"/>
      <charset val="204"/>
    </font>
    <font>
      <b/>
      <i/>
      <sz val="26"/>
      <color theme="0"/>
      <name val="Times New Roman"/>
      <family val="1"/>
      <charset val="204"/>
    </font>
    <font>
      <sz val="30"/>
      <color theme="0"/>
      <name val="Times New Roman"/>
      <family val="1"/>
      <charset val="204"/>
    </font>
    <font>
      <i/>
      <sz val="28"/>
      <name val="Times New Roman"/>
      <family val="1"/>
      <charset val="204"/>
    </font>
    <font>
      <sz val="31"/>
      <name val="Times New Roman"/>
      <family val="1"/>
      <charset val="204"/>
    </font>
    <font>
      <sz val="28"/>
      <name val="Times New Roman"/>
      <family val="1"/>
      <charset val="204"/>
    </font>
    <font>
      <b/>
      <i/>
      <sz val="28"/>
      <name val="Times New Roman"/>
      <family val="1"/>
      <charset val="204"/>
    </font>
    <font>
      <b/>
      <i/>
      <sz val="48"/>
      <name val="Times New Roman"/>
      <family val="1"/>
      <charset val="204"/>
    </font>
    <font>
      <sz val="48"/>
      <name val="Times New Roman"/>
      <family val="1"/>
      <charset val="204"/>
    </font>
    <font>
      <sz val="40"/>
      <name val="Times New Roman"/>
      <family val="1"/>
      <charset val="204"/>
    </font>
    <font>
      <i/>
      <sz val="40"/>
      <name val="Times New Roman"/>
      <family val="1"/>
      <charset val="204"/>
    </font>
    <font>
      <b/>
      <sz val="20"/>
      <name val="Times New Roman"/>
      <family val="1"/>
      <charset val="204"/>
    </font>
    <font>
      <b/>
      <i/>
      <sz val="58"/>
      <name val="Times New Roman"/>
      <family val="1"/>
      <charset val="204"/>
    </font>
    <font>
      <b/>
      <i/>
      <sz val="58"/>
      <color indexed="8"/>
      <name val="Times New Roman"/>
      <family val="1"/>
      <charset val="204"/>
    </font>
    <font>
      <b/>
      <sz val="58"/>
      <color indexed="8"/>
      <name val="Times New Roman"/>
      <family val="1"/>
      <charset val="204"/>
    </font>
    <font>
      <i/>
      <sz val="58"/>
      <name val="Times New Roman"/>
      <family val="1"/>
      <charset val="204"/>
    </font>
    <font>
      <b/>
      <sz val="28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4" fontId="5" fillId="0" borderId="0" xfId="0" applyNumberFormat="1" applyFont="1"/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7" fillId="0" borderId="0" xfId="0" applyFont="1"/>
    <xf numFmtId="0" fontId="9" fillId="0" borderId="0" xfId="0" applyFont="1"/>
    <xf numFmtId="0" fontId="11" fillId="0" borderId="0" xfId="0" applyFont="1"/>
    <xf numFmtId="0" fontId="12" fillId="0" borderId="0" xfId="0" applyFont="1"/>
    <xf numFmtId="0" fontId="10" fillId="0" borderId="0" xfId="0" applyFont="1" applyAlignment="1">
      <alignment vertical="center" wrapText="1"/>
    </xf>
    <xf numFmtId="0" fontId="12" fillId="0" borderId="0" xfId="0" applyFont="1" applyAlignment="1">
      <alignment horizontal="center" wrapText="1"/>
    </xf>
    <xf numFmtId="0" fontId="12" fillId="0" borderId="1" xfId="0" applyFont="1" applyBorder="1" applyAlignment="1">
      <alignment horizontal="center" vertical="top" wrapText="1"/>
    </xf>
    <xf numFmtId="4" fontId="12" fillId="2" borderId="1" xfId="0" applyNumberFormat="1" applyFont="1" applyFill="1" applyBorder="1" applyAlignment="1">
      <alignment horizontal="center" vertical="center" wrapText="1"/>
    </xf>
    <xf numFmtId="16" fontId="12" fillId="0" borderId="1" xfId="0" applyNumberFormat="1" applyFont="1" applyBorder="1" applyAlignment="1">
      <alignment horizontal="center" vertical="top" wrapText="1"/>
    </xf>
    <xf numFmtId="0" fontId="14" fillId="0" borderId="0" xfId="0" applyFont="1" applyAlignment="1">
      <alignment horizontal="left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7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2" fontId="12" fillId="0" borderId="2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4" fontId="24" fillId="2" borderId="1" xfId="0" applyNumberFormat="1" applyFont="1" applyFill="1" applyBorder="1" applyAlignment="1">
      <alignment horizontal="center" vertical="center" wrapText="1"/>
    </xf>
    <xf numFmtId="4" fontId="15" fillId="0" borderId="0" xfId="0" applyNumberFormat="1" applyFont="1" applyAlignment="1">
      <alignment horizontal="left"/>
    </xf>
    <xf numFmtId="4" fontId="12" fillId="0" borderId="1" xfId="0" applyNumberFormat="1" applyFont="1" applyBorder="1" applyAlignment="1">
      <alignment horizontal="left" vertical="top" wrapText="1"/>
    </xf>
    <xf numFmtId="4" fontId="12" fillId="0" borderId="1" xfId="0" applyNumberFormat="1" applyFont="1" applyBorder="1"/>
    <xf numFmtId="2" fontId="24" fillId="2" borderId="1" xfId="0" applyNumberFormat="1" applyFont="1" applyFill="1" applyBorder="1" applyAlignment="1">
      <alignment horizontal="center" vertical="center" wrapText="1"/>
    </xf>
    <xf numFmtId="4" fontId="18" fillId="2" borderId="1" xfId="0" applyNumberFormat="1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center" vertical="top" wrapText="1"/>
    </xf>
    <xf numFmtId="0" fontId="12" fillId="3" borderId="2" xfId="0" applyFont="1" applyFill="1" applyBorder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2" fontId="12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19" fillId="0" borderId="0" xfId="0" applyFont="1" applyAlignment="1">
      <alignment horizontal="center" wrapText="1"/>
    </xf>
    <xf numFmtId="0" fontId="22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top" wrapText="1"/>
    </xf>
    <xf numFmtId="0" fontId="13" fillId="0" borderId="3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20" fillId="0" borderId="0" xfId="0" applyFont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9" fillId="0" borderId="0" xfId="0" applyFont="1" applyAlignment="1"/>
    <xf numFmtId="0" fontId="19" fillId="2" borderId="0" xfId="0" applyFont="1" applyFill="1" applyAlignment="1">
      <alignment horizontal="left" wrapText="1"/>
    </xf>
    <xf numFmtId="0" fontId="12" fillId="0" borderId="3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49" fontId="13" fillId="0" borderId="3" xfId="0" applyNumberFormat="1" applyFont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0" fontId="0" fillId="0" borderId="0" xfId="0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9"/>
  <sheetViews>
    <sheetView tabSelected="1" view="pageBreakPreview" topLeftCell="F1" zoomScale="50" zoomScaleNormal="50" zoomScaleSheetLayoutView="50" zoomScalePageLayoutView="37" workbookViewId="0">
      <selection activeCell="B4" sqref="B4:S4"/>
    </sheetView>
  </sheetViews>
  <sheetFormatPr defaultColWidth="9.140625" defaultRowHeight="12.75" x14ac:dyDescent="0.2"/>
  <cols>
    <col min="1" max="1" width="9.140625" style="4"/>
    <col min="2" max="2" width="12.28515625" style="4" customWidth="1"/>
    <col min="3" max="3" width="39.5703125" style="4" customWidth="1"/>
    <col min="4" max="4" width="38.140625" style="4" customWidth="1"/>
    <col min="5" max="5" width="28.7109375" style="4" customWidth="1"/>
    <col min="6" max="6" width="56.7109375" style="4" customWidth="1"/>
    <col min="7" max="7" width="46.28515625" style="4" customWidth="1"/>
    <col min="8" max="8" width="27.28515625" style="4" customWidth="1"/>
    <col min="9" max="9" width="24.28515625" style="4" customWidth="1"/>
    <col min="10" max="10" width="24" style="4" customWidth="1"/>
    <col min="11" max="11" width="23" style="4" customWidth="1"/>
    <col min="12" max="12" width="24.5703125" style="4" customWidth="1"/>
    <col min="13" max="13" width="28" style="4" customWidth="1"/>
    <col min="14" max="14" width="23.28515625" style="4" bestFit="1" customWidth="1"/>
    <col min="15" max="15" width="33.28515625" style="4" customWidth="1"/>
    <col min="16" max="17" width="24.28515625" style="4" customWidth="1"/>
    <col min="18" max="18" width="33.85546875" style="4" bestFit="1" customWidth="1"/>
    <col min="19" max="19" width="58.140625" style="4" customWidth="1"/>
    <col min="20" max="20" width="17.42578125" style="4" customWidth="1"/>
    <col min="21" max="16384" width="9.140625" style="4"/>
  </cols>
  <sheetData>
    <row r="1" spans="2:25" ht="59.45" customHeight="1" x14ac:dyDescent="0.7"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45" t="s">
        <v>28</v>
      </c>
      <c r="N1" s="45"/>
      <c r="O1" s="45"/>
      <c r="P1" s="45"/>
      <c r="Q1" s="45"/>
      <c r="R1" s="45"/>
      <c r="S1" s="45"/>
      <c r="T1" s="12"/>
    </row>
    <row r="2" spans="2:25" ht="71.45" customHeight="1" x14ac:dyDescent="0.7">
      <c r="B2" s="21"/>
      <c r="C2" s="21"/>
      <c r="D2" s="21"/>
      <c r="E2" s="21"/>
      <c r="F2" s="21"/>
      <c r="G2" s="22" t="s">
        <v>7</v>
      </c>
      <c r="H2" s="23"/>
      <c r="I2" s="20"/>
      <c r="J2" s="20"/>
      <c r="K2" s="20"/>
      <c r="L2" s="20"/>
      <c r="M2" s="46" t="s">
        <v>43</v>
      </c>
      <c r="N2" s="46"/>
      <c r="O2" s="46"/>
      <c r="P2" s="46"/>
      <c r="Q2" s="46"/>
      <c r="R2" s="46"/>
      <c r="S2" s="46"/>
      <c r="T2" s="13"/>
    </row>
    <row r="3" spans="2:25" ht="71.45" customHeight="1" x14ac:dyDescent="0.7">
      <c r="B3" s="21"/>
      <c r="C3" s="21"/>
      <c r="D3" s="21"/>
      <c r="E3" s="21"/>
      <c r="F3" s="21"/>
      <c r="G3" s="22"/>
      <c r="H3" s="23"/>
      <c r="I3" s="20"/>
      <c r="J3" s="20"/>
      <c r="K3" s="20"/>
      <c r="L3" s="20"/>
      <c r="M3" s="43"/>
      <c r="N3" s="43"/>
      <c r="O3" s="46" t="s">
        <v>45</v>
      </c>
      <c r="P3" s="67"/>
      <c r="Q3" s="67"/>
      <c r="R3" s="67"/>
      <c r="S3" s="67"/>
      <c r="T3" s="13"/>
    </row>
    <row r="4" spans="2:25" ht="105.6" customHeight="1" x14ac:dyDescent="0.95">
      <c r="B4" s="44" t="s">
        <v>26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24"/>
    </row>
    <row r="5" spans="2:25" ht="72.75" x14ac:dyDescent="0.95">
      <c r="B5" s="44" t="s">
        <v>27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24"/>
    </row>
    <row r="6" spans="2:25" ht="135.6" customHeight="1" x14ac:dyDescent="0.5">
      <c r="B6" s="49" t="s">
        <v>25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12"/>
      <c r="Y6" s="4">
        <f ca="1">Y6</f>
        <v>0</v>
      </c>
    </row>
    <row r="7" spans="2:25" ht="24.75" hidden="1" customHeight="1" x14ac:dyDescent="0.5"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12"/>
    </row>
    <row r="8" spans="2:25" ht="51" customHeight="1" x14ac:dyDescent="0.5"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2"/>
    </row>
    <row r="9" spans="2:25" ht="30.75" customHeight="1" x14ac:dyDescent="0.5">
      <c r="B9" s="50" t="s">
        <v>11</v>
      </c>
      <c r="C9" s="50" t="s">
        <v>12</v>
      </c>
      <c r="D9" s="47" t="s">
        <v>0</v>
      </c>
      <c r="E9" s="47" t="s">
        <v>9</v>
      </c>
      <c r="F9" s="47" t="s">
        <v>1</v>
      </c>
      <c r="G9" s="47" t="s">
        <v>23</v>
      </c>
      <c r="H9" s="54" t="s">
        <v>16</v>
      </c>
      <c r="I9" s="55"/>
      <c r="J9" s="55"/>
      <c r="K9" s="55"/>
      <c r="L9" s="55"/>
      <c r="M9" s="55"/>
      <c r="N9" s="55"/>
      <c r="O9" s="55"/>
      <c r="P9" s="55"/>
      <c r="Q9" s="55"/>
      <c r="R9" s="56"/>
      <c r="S9" s="47" t="s">
        <v>8</v>
      </c>
      <c r="T9" s="12"/>
    </row>
    <row r="10" spans="2:25" ht="27" customHeight="1" x14ac:dyDescent="0.5">
      <c r="B10" s="51"/>
      <c r="C10" s="51"/>
      <c r="D10" s="53"/>
      <c r="E10" s="53"/>
      <c r="F10" s="53"/>
      <c r="G10" s="53"/>
      <c r="H10" s="57"/>
      <c r="I10" s="58"/>
      <c r="J10" s="58"/>
      <c r="K10" s="58"/>
      <c r="L10" s="58"/>
      <c r="M10" s="58"/>
      <c r="N10" s="58"/>
      <c r="O10" s="58"/>
      <c r="P10" s="58"/>
      <c r="Q10" s="58"/>
      <c r="R10" s="59"/>
      <c r="S10" s="53"/>
      <c r="T10" s="12"/>
    </row>
    <row r="11" spans="2:25" ht="21" customHeight="1" x14ac:dyDescent="0.5">
      <c r="B11" s="51"/>
      <c r="C11" s="51"/>
      <c r="D11" s="53"/>
      <c r="E11" s="53"/>
      <c r="F11" s="53"/>
      <c r="G11" s="53"/>
      <c r="H11" s="47" t="s">
        <v>2</v>
      </c>
      <c r="I11" s="47" t="s">
        <v>3</v>
      </c>
      <c r="J11" s="47" t="s">
        <v>4</v>
      </c>
      <c r="K11" s="47" t="s">
        <v>13</v>
      </c>
      <c r="L11" s="47" t="s">
        <v>15</v>
      </c>
      <c r="M11" s="47" t="s">
        <v>14</v>
      </c>
      <c r="N11" s="47" t="s">
        <v>18</v>
      </c>
      <c r="O11" s="47" t="s">
        <v>20</v>
      </c>
      <c r="P11" s="47" t="s">
        <v>21</v>
      </c>
      <c r="Q11" s="47" t="s">
        <v>22</v>
      </c>
      <c r="R11" s="47" t="s">
        <v>6</v>
      </c>
      <c r="S11" s="53"/>
      <c r="T11" s="12"/>
    </row>
    <row r="12" spans="2:25" ht="80.25" customHeight="1" x14ac:dyDescent="0.5">
      <c r="B12" s="52"/>
      <c r="C12" s="52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12"/>
    </row>
    <row r="13" spans="2:25" ht="0.6" customHeight="1" x14ac:dyDescent="0.5">
      <c r="B13" s="62">
        <v>4</v>
      </c>
      <c r="C13" s="64" t="s">
        <v>39</v>
      </c>
      <c r="D13" s="36" t="s">
        <v>38</v>
      </c>
      <c r="E13" s="40">
        <v>2024</v>
      </c>
      <c r="F13" s="62" t="s">
        <v>37</v>
      </c>
      <c r="G13" s="37" t="s">
        <v>34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28">
        <v>140000</v>
      </c>
      <c r="P13" s="16">
        <v>0</v>
      </c>
      <c r="Q13" s="16">
        <v>0</v>
      </c>
      <c r="R13" s="29">
        <f>O13</f>
        <v>140000</v>
      </c>
      <c r="S13" s="62" t="s">
        <v>35</v>
      </c>
      <c r="T13" s="12"/>
    </row>
    <row r="14" spans="2:25" ht="399" customHeight="1" x14ac:dyDescent="0.5">
      <c r="B14" s="63"/>
      <c r="C14" s="65"/>
      <c r="D14" s="15" t="s">
        <v>42</v>
      </c>
      <c r="E14" s="40" t="s">
        <v>31</v>
      </c>
      <c r="F14" s="66"/>
      <c r="G14" s="40" t="s">
        <v>33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28">
        <v>295000</v>
      </c>
      <c r="P14" s="16">
        <v>0</v>
      </c>
      <c r="Q14" s="16">
        <v>0</v>
      </c>
      <c r="R14" s="29">
        <f>O14</f>
        <v>295000</v>
      </c>
      <c r="S14" s="63"/>
      <c r="T14" s="12"/>
    </row>
    <row r="15" spans="2:25" ht="375" customHeight="1" x14ac:dyDescent="0.5">
      <c r="B15" s="15">
        <v>10</v>
      </c>
      <c r="C15" s="41" t="s">
        <v>41</v>
      </c>
      <c r="D15" s="17" t="s">
        <v>44</v>
      </c>
      <c r="E15" s="38" t="s">
        <v>32</v>
      </c>
      <c r="F15" s="63"/>
      <c r="G15" s="40" t="s">
        <v>30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42">
        <v>5000</v>
      </c>
      <c r="P15" s="16">
        <v>0</v>
      </c>
      <c r="Q15" s="16">
        <v>0</v>
      </c>
      <c r="R15" s="16">
        <f>O15</f>
        <v>5000</v>
      </c>
      <c r="S15" s="15" t="s">
        <v>36</v>
      </c>
      <c r="T15" s="12"/>
    </row>
    <row r="16" spans="2:25" ht="65.45" customHeight="1" x14ac:dyDescent="0.5">
      <c r="B16" s="54" t="s">
        <v>24</v>
      </c>
      <c r="C16" s="55"/>
      <c r="D16" s="55"/>
      <c r="E16" s="55"/>
      <c r="F16" s="56"/>
      <c r="G16" s="25" t="s">
        <v>6</v>
      </c>
      <c r="H16" s="26">
        <v>263016.68</v>
      </c>
      <c r="I16" s="26">
        <v>335387.24</v>
      </c>
      <c r="J16" s="26">
        <v>353188.98</v>
      </c>
      <c r="K16" s="26">
        <v>327030.23</v>
      </c>
      <c r="L16" s="26">
        <v>467055.5</v>
      </c>
      <c r="M16" s="26">
        <v>1010067.73</v>
      </c>
      <c r="N16" s="30">
        <v>1217192.8999999999</v>
      </c>
      <c r="O16" s="30">
        <v>1027821.14</v>
      </c>
      <c r="P16" s="30" t="s">
        <v>40</v>
      </c>
      <c r="Q16" s="34">
        <v>203150</v>
      </c>
      <c r="R16" s="35">
        <f>SUM(H16:Q16)+Q16</f>
        <v>5407060.3999999994</v>
      </c>
      <c r="S16" s="32"/>
      <c r="T16" s="12"/>
    </row>
    <row r="17" spans="2:20" ht="81" customHeight="1" x14ac:dyDescent="0.5">
      <c r="B17" s="57"/>
      <c r="C17" s="58"/>
      <c r="D17" s="58"/>
      <c r="E17" s="58"/>
      <c r="F17" s="59"/>
      <c r="G17" s="39" t="s">
        <v>30</v>
      </c>
      <c r="H17" s="26">
        <v>260316.68</v>
      </c>
      <c r="I17" s="26">
        <v>330587.24</v>
      </c>
      <c r="J17" s="26">
        <v>348998.98</v>
      </c>
      <c r="K17" s="26">
        <v>326280.23</v>
      </c>
      <c r="L17" s="26">
        <v>465015.5</v>
      </c>
      <c r="M17" s="26">
        <v>1009787.73</v>
      </c>
      <c r="N17" s="30">
        <v>807061.4</v>
      </c>
      <c r="O17" s="30">
        <v>727821.14</v>
      </c>
      <c r="P17" s="30">
        <v>203150</v>
      </c>
      <c r="Q17" s="30">
        <v>203150</v>
      </c>
      <c r="R17" s="30">
        <f>SUM(H17:Q17)</f>
        <v>4682168.8999999994</v>
      </c>
      <c r="S17" s="33"/>
      <c r="T17" s="12"/>
    </row>
    <row r="18" spans="2:20" s="11" customFormat="1" ht="369" customHeight="1" x14ac:dyDescent="0.95">
      <c r="B18" s="61" t="s">
        <v>19</v>
      </c>
      <c r="C18" s="61"/>
      <c r="D18" s="61"/>
      <c r="E18" s="61"/>
      <c r="F18" s="61"/>
      <c r="G18" s="61"/>
      <c r="H18" s="27" t="s">
        <v>17</v>
      </c>
      <c r="I18" s="60" t="s">
        <v>29</v>
      </c>
      <c r="J18" s="60"/>
      <c r="K18" s="60"/>
      <c r="L18" s="60"/>
      <c r="M18" s="60"/>
      <c r="N18" s="60"/>
      <c r="O18" s="18"/>
      <c r="P18" s="18"/>
      <c r="Q18" s="18"/>
      <c r="R18" s="31"/>
      <c r="S18" s="19"/>
      <c r="T18" s="12"/>
    </row>
    <row r="19" spans="2:20" ht="33.75" customHeight="1" x14ac:dyDescent="0.55000000000000004">
      <c r="B19" s="7"/>
      <c r="C19" s="8"/>
      <c r="D19" s="7"/>
      <c r="E19" s="7"/>
      <c r="F19" s="7"/>
      <c r="G19" s="7"/>
      <c r="H19" s="9"/>
      <c r="I19" s="10"/>
      <c r="J19" s="10"/>
      <c r="K19" s="10"/>
      <c r="L19" s="10"/>
      <c r="M19" s="10"/>
      <c r="N19" s="6"/>
      <c r="O19" s="6"/>
      <c r="P19" s="6"/>
      <c r="Q19" s="6"/>
      <c r="R19" s="6"/>
      <c r="S19" s="3"/>
    </row>
    <row r="20" spans="2:20" ht="30.75" customHeight="1" x14ac:dyDescent="0.45">
      <c r="B20" s="1"/>
      <c r="D20" s="2"/>
      <c r="E20" s="2"/>
      <c r="F20" s="3"/>
      <c r="G20" s="3" t="s">
        <v>5</v>
      </c>
      <c r="H20" s="3" t="s">
        <v>10</v>
      </c>
      <c r="I20" s="3"/>
      <c r="J20" s="3"/>
      <c r="K20" s="3"/>
      <c r="L20" s="3"/>
      <c r="M20" s="3"/>
      <c r="N20" s="3"/>
      <c r="O20" s="3"/>
      <c r="P20" s="3">
        <f>14/0.24</f>
        <v>58.333333333333336</v>
      </c>
      <c r="Q20" s="3"/>
      <c r="R20" s="3"/>
      <c r="T20" s="3"/>
    </row>
    <row r="21" spans="2:20" ht="12.75" customHeight="1" x14ac:dyDescent="0.2"/>
    <row r="23" spans="2:20" x14ac:dyDescent="0.2">
      <c r="I23" s="5"/>
    </row>
    <row r="26" spans="2:20" x14ac:dyDescent="0.2">
      <c r="F26" s="5"/>
      <c r="G26" s="5"/>
      <c r="H26" s="5"/>
    </row>
    <row r="27" spans="2:20" x14ac:dyDescent="0.2">
      <c r="F27" s="5"/>
      <c r="G27" s="5"/>
      <c r="H27" s="5"/>
    </row>
    <row r="28" spans="2:20" x14ac:dyDescent="0.2">
      <c r="F28" s="5"/>
      <c r="G28" s="5"/>
      <c r="H28" s="5"/>
    </row>
    <row r="29" spans="2:20" x14ac:dyDescent="0.2">
      <c r="F29" s="5"/>
      <c r="G29" s="5"/>
      <c r="H29" s="5"/>
    </row>
  </sheetData>
  <mergeCells count="32">
    <mergeCell ref="O3:S3"/>
    <mergeCell ref="S13:S14"/>
    <mergeCell ref="F13:F15"/>
    <mergeCell ref="R11:R12"/>
    <mergeCell ref="P11:P12"/>
    <mergeCell ref="Q11:Q12"/>
    <mergeCell ref="K11:K12"/>
    <mergeCell ref="J11:J12"/>
    <mergeCell ref="O11:O12"/>
    <mergeCell ref="I18:N18"/>
    <mergeCell ref="B18:G18"/>
    <mergeCell ref="L11:L12"/>
    <mergeCell ref="N11:N12"/>
    <mergeCell ref="B16:F17"/>
    <mergeCell ref="B13:B14"/>
    <mergeCell ref="C13:C14"/>
    <mergeCell ref="B4:S4"/>
    <mergeCell ref="B5:S5"/>
    <mergeCell ref="M1:S1"/>
    <mergeCell ref="M2:S2"/>
    <mergeCell ref="M11:M12"/>
    <mergeCell ref="B6:S7"/>
    <mergeCell ref="B9:B12"/>
    <mergeCell ref="C9:C12"/>
    <mergeCell ref="D9:D12"/>
    <mergeCell ref="E9:E12"/>
    <mergeCell ref="F9:F12"/>
    <mergeCell ref="G9:G12"/>
    <mergeCell ref="H9:R10"/>
    <mergeCell ref="S9:S12"/>
    <mergeCell ref="H11:H12"/>
    <mergeCell ref="I11:I12"/>
  </mergeCells>
  <pageMargins left="0.70866141732283472" right="0.70866141732283472" top="0.74803149606299213" bottom="0.74803149606299213" header="0.31496062992125984" footer="0.31496062992125984"/>
  <pageSetup paperSize="9" scale="22" orientation="landscape" useFirstPageNumber="1" r:id="rId1"/>
  <headerFooter differentFirst="1">
    <oddHeader>&amp;C&amp;"Times New Roman,обычный"&amp;28 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4.16_4.17_10</vt:lpstr>
      <vt:lpstr>'4.16_4.17_10'!Область_печати</vt:lpstr>
    </vt:vector>
  </TitlesOfParts>
  <Company>MoBIL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2024-03-12T14:25:34Z</cp:lastPrinted>
  <dcterms:created xsi:type="dcterms:W3CDTF">2015-09-18T08:05:20Z</dcterms:created>
  <dcterms:modified xsi:type="dcterms:W3CDTF">2024-03-25T13:28:29Z</dcterms:modified>
</cp:coreProperties>
</file>